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riti\Downloads\"/>
    </mc:Choice>
  </mc:AlternateContent>
  <xr:revisionPtr revIDLastSave="0" documentId="13_ncr:1_{7477BADC-340D-4303-9FD2-77CF60AC80E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EPF Calculator" sheetId="1" r:id="rId1"/>
    <sheet name="Guide &amp; Exampl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1" l="1"/>
  <c r="E22" i="1" s="1"/>
  <c r="F22" i="1" s="1"/>
  <c r="E16" i="1"/>
  <c r="F21" i="1" l="1"/>
  <c r="F23" i="1" s="1"/>
  <c r="B16" i="1" s="1"/>
</calcChain>
</file>

<file path=xl/sharedStrings.xml><?xml version="1.0" encoding="utf-8"?>
<sst xmlns="http://schemas.openxmlformats.org/spreadsheetml/2006/main" count="115" uniqueCount="54">
  <si>
    <t>EPF ₹25,000 Wage Ceiling Calculator</t>
  </si>
  <si>
    <t>September 2026 transition • Effective 17 September 2026</t>
  </si>
  <si>
    <t>Change the yellow cells. Use PF wages, not total CTC. All amounts in INR.</t>
  </si>
  <si>
    <t>YOUR INPUTS</t>
  </si>
  <si>
    <t>Monthly PF wages</t>
  </si>
  <si>
    <t>Contribution basis</t>
  </si>
  <si>
    <t>Existing member - capped</t>
  </si>
  <si>
    <t>Full paid September assumed. No EPS, EDLI or employer charges calculated.</t>
  </si>
  <si>
    <t>EMPLOYEE EPF DEDUCTION</t>
  </si>
  <si>
    <t>September 2026</t>
  </si>
  <si>
    <t>October onwards / full paid month</t>
  </si>
  <si>
    <t>SEPTEMBER CALCULATION BREAKDOWN</t>
  </si>
  <si>
    <t>Period</t>
  </si>
  <si>
    <t>Days</t>
  </si>
  <si>
    <t>Monthly base</t>
  </si>
  <si>
    <t>Prorated PF wages</t>
  </si>
  <si>
    <t>Total September PF wage base</t>
  </si>
  <si>
    <t>New-member option applies only to previously excluded employees with PF wages above ₹15,000 and up to ₹25,000. Other cases need a membership review.</t>
  </si>
  <si>
    <t>RULE BASIS</t>
  </si>
  <si>
    <t>Earlier monthly ceiling</t>
  </si>
  <si>
    <t>Revised monthly ceiling</t>
  </si>
  <si>
    <t>From 17 September 2026</t>
  </si>
  <si>
    <t>Employee EPF rate</t>
  </si>
  <si>
    <t>Standard 12% cases only</t>
  </si>
  <si>
    <t>September calendar days</t>
  </si>
  <si>
    <t>Source: supplied EPFO Wage Ceiling FAQs, Q7 and Q13, September 2026. Calculation retains unrounded wage bases; displayed deductions round to the nearest rupee.</t>
  </si>
  <si>
    <t>Still calculating payroll manually?</t>
  </si>
  <si>
    <t>Manage HR, attendance and payroll with Runtime HRMS.</t>
  </si>
  <si>
    <t>Book Your Demo</t>
  </si>
  <si>
    <t>Use the calculator with the right employee status</t>
  </si>
  <si>
    <t>THREE SIMPLE STEPS</t>
  </si>
  <si>
    <t>1. Enter the monthly PF wage in the yellow wage cell.</t>
  </si>
  <si>
    <t>2. Choose the employee’s contribution basis from the dropdown.</t>
  </si>
  <si>
    <t>3. Read the employee deduction and the September breakdown.</t>
  </si>
  <si>
    <t>CHOOSE THE CORRECT CONTRIBUTION BASIS</t>
  </si>
  <si>
    <t>Already an EPF member. Contributions restricted to the statutory ceiling. Both September periods are capped separately.</t>
  </si>
  <si>
    <t>Existing member - actual wages</t>
  </si>
  <si>
    <t>Already contributing on actual PF wages for the full month. Assumes this contribution basis continues.</t>
  </si>
  <si>
    <t>New member from 17 Sep</t>
  </si>
  <si>
    <t>Previously excluded because wages exceeded ₹15,000. Wages now fall above ₹15,000 and at or below ₹25,000.</t>
  </si>
  <si>
    <t>REFERENCE EXAMPLES: FULL PAID SEPTEMBER</t>
  </si>
  <si>
    <t>PF wages</t>
  </si>
  <si>
    <t>Sep PF base</t>
  </si>
  <si>
    <t>Sep EE PF</t>
  </si>
  <si>
    <t>Full-month PF</t>
  </si>
  <si>
    <t>Capped member</t>
  </si>
  <si>
    <t>Actual wages</t>
  </si>
  <si>
    <t>New member</t>
  </si>
  <si>
    <t>Scope: employee EPF only, standard 12% rate, full paid month. Not a bulk payroll or ECR filing tool. EPS eligibility, EPS/EPF employer split, EDLI, NCP days, joining/leaving dates, voluntary PF and special 10% cases require separate treatment.</t>
  </si>
  <si>
    <t>Make payroll easier with Runtime HRMS</t>
  </si>
  <si>
    <t>Explore HR, attendance and payroll for your team.</t>
  </si>
  <si>
    <t>1-16 September</t>
  </si>
  <si>
    <t>17-30 September</t>
  </si>
  <si>
    <t>1-16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</si>
</sst>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₹&quot;#,##0.00"/>
    <numFmt numFmtId="165" formatCode="&quot;₹&quot;#,##0"/>
  </numFmts>
  <fonts count="10">
    <font>
      <sz val="11"/>
      <name val="Carlito"/>
    </font>
    <font>
      <sz val="11"/>
      <color rgb="FF0A2647"/>
      <name val="Arial"/>
    </font>
    <font>
      <b/>
      <sz val="18"/>
      <color rgb="FF0A2647"/>
      <name val="Arial"/>
    </font>
    <font>
      <sz val="11"/>
      <color rgb="FF526477"/>
      <name val="Arial"/>
    </font>
    <font>
      <b/>
      <sz val="12"/>
      <color rgb="FFFFFFFF"/>
      <name val="Arial"/>
    </font>
    <font>
      <sz val="11"/>
      <color rgb="FF164EBA"/>
      <name val="Arial"/>
    </font>
    <font>
      <sz val="10"/>
      <color rgb="FF526477"/>
      <name val="Arial"/>
    </font>
    <font>
      <b/>
      <sz val="24"/>
      <color rgb="FF0A2647"/>
      <name val="Arial"/>
    </font>
    <font>
      <b/>
      <sz val="11"/>
      <color rgb="FF0A2647"/>
      <name val="Arial"/>
    </font>
    <font>
      <b/>
      <sz val="16"/>
      <color rgb="FF0A2647"/>
      <name val="Arial"/>
    </font>
  </fonts>
  <fills count="7">
    <fill>
      <patternFill patternType="none"/>
    </fill>
    <fill>
      <patternFill patternType="gray125"/>
    </fill>
    <fill>
      <patternFill patternType="solid">
        <fgColor rgb="FFF35957"/>
      </patternFill>
    </fill>
    <fill>
      <patternFill patternType="solid">
        <fgColor rgb="FF0A2647"/>
      </patternFill>
    </fill>
    <fill>
      <patternFill patternType="solid">
        <fgColor rgb="FFFFF1C7"/>
      </patternFill>
    </fill>
    <fill>
      <patternFill patternType="solid">
        <fgColor rgb="FFEAF1F8"/>
      </patternFill>
    </fill>
    <fill>
      <patternFill patternType="solid">
        <fgColor rgb="FFF1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164" fontId="1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9" fontId="1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164" fontId="1" fillId="6" borderId="0" xfId="0" applyNumberFormat="1" applyFont="1" applyFill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164" fontId="5" fillId="4" borderId="0" xfId="0" applyNumberFormat="1" applyFont="1" applyFill="1" applyAlignment="1">
      <alignment vertical="center"/>
    </xf>
    <xf numFmtId="0" fontId="5" fillId="4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165" fontId="7" fillId="5" borderId="0" xfId="0" applyNumberFormat="1" applyFont="1" applyFill="1" applyAlignment="1">
      <alignment vertical="center"/>
    </xf>
    <xf numFmtId="0" fontId="8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8" fillId="5" borderId="0" xfId="0" applyFont="1" applyFill="1" applyAlignment="1">
      <alignment vertical="center"/>
    </xf>
    <xf numFmtId="164" fontId="8" fillId="5" borderId="0" xfId="0" applyNumberFormat="1" applyFont="1" applyFill="1" applyAlignment="1">
      <alignment vertical="center"/>
    </xf>
    <xf numFmtId="0" fontId="6" fillId="0" borderId="0" xfId="0" applyFont="1" applyAlignment="1">
      <alignment vertical="center" wrapText="1"/>
    </xf>
    <xf numFmtId="0" fontId="4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6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190750" cy="733425"/>
    <xdr:pic>
      <xdr:nvPicPr>
        <xdr:cNvPr id="2" name="9bfae37b-610d-4e3f-99d1-c830591fddd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190750" cy="733425"/>
    <xdr:pic>
      <xdr:nvPicPr>
        <xdr:cNvPr id="2" name="f55fb314-ea4b-4516-bee3-d298301ef1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runtimehrms.com/booking-pag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runtimehrms.com/booking-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A2647"/>
  </sheetPr>
  <dimension ref="A1:H45"/>
  <sheetViews>
    <sheetView showGridLines="0" topLeftCell="A28" workbookViewId="0">
      <selection activeCell="G45" sqref="G45"/>
    </sheetView>
  </sheetViews>
  <sheetFormatPr defaultRowHeight="13.8"/>
  <cols>
    <col min="1" max="1" width="3" customWidth="1"/>
    <col min="2" max="2" width="30" customWidth="1"/>
    <col min="3" max="3" width="19" customWidth="1"/>
    <col min="4" max="7" width="16" customWidth="1"/>
    <col min="8" max="8" width="3" customWidth="1"/>
  </cols>
  <sheetData>
    <row r="1" spans="1:8" ht="25.05" customHeight="1">
      <c r="A1" s="1"/>
      <c r="B1" s="1"/>
      <c r="C1" s="1"/>
      <c r="D1" s="1"/>
      <c r="E1" s="1"/>
      <c r="F1" s="1"/>
      <c r="G1" s="1"/>
      <c r="H1" s="1"/>
    </row>
    <row r="2" spans="1:8" ht="64.95" customHeight="1">
      <c r="A2" s="1"/>
      <c r="B2" s="9"/>
      <c r="C2" s="9"/>
      <c r="D2" s="9"/>
      <c r="E2" s="9"/>
      <c r="F2" s="9"/>
      <c r="G2" s="9"/>
      <c r="H2" s="1"/>
    </row>
    <row r="3" spans="1:8" ht="3" customHeight="1">
      <c r="A3" s="1"/>
      <c r="B3" s="2"/>
      <c r="C3" s="2"/>
      <c r="D3" s="2"/>
      <c r="E3" s="2"/>
      <c r="F3" s="2"/>
      <c r="G3" s="2"/>
      <c r="H3" s="1"/>
    </row>
    <row r="4" spans="1:8" ht="25.05" customHeight="1">
      <c r="A4" s="1"/>
      <c r="B4" s="1"/>
      <c r="C4" s="1"/>
      <c r="D4" s="1"/>
      <c r="E4" s="1"/>
      <c r="F4" s="1"/>
      <c r="G4" s="1"/>
      <c r="H4" s="1"/>
    </row>
    <row r="5" spans="1:8" ht="34.950000000000003" customHeight="1">
      <c r="A5" s="1"/>
      <c r="B5" s="9" t="s">
        <v>0</v>
      </c>
      <c r="C5" s="9"/>
      <c r="D5" s="9"/>
      <c r="E5" s="9"/>
      <c r="F5" s="9"/>
      <c r="G5" s="9"/>
      <c r="H5" s="1"/>
    </row>
    <row r="6" spans="1:8" ht="25.05" customHeight="1">
      <c r="A6" s="1"/>
      <c r="B6" s="10" t="s">
        <v>1</v>
      </c>
      <c r="C6" s="10"/>
      <c r="D6" s="10"/>
      <c r="E6" s="10"/>
      <c r="F6" s="10"/>
      <c r="G6" s="10"/>
      <c r="H6" s="1"/>
    </row>
    <row r="7" spans="1:8" ht="25.05" customHeight="1">
      <c r="A7" s="1"/>
      <c r="B7" s="11" t="s">
        <v>2</v>
      </c>
      <c r="C7" s="11"/>
      <c r="D7" s="11"/>
      <c r="E7" s="11"/>
      <c r="F7" s="11"/>
      <c r="G7" s="11"/>
      <c r="H7" s="1"/>
    </row>
    <row r="8" spans="1:8" ht="25.05" customHeight="1">
      <c r="A8" s="1"/>
      <c r="B8" s="1"/>
      <c r="C8" s="1"/>
      <c r="D8" s="1"/>
      <c r="E8" s="1"/>
      <c r="F8" s="1"/>
      <c r="G8" s="1"/>
      <c r="H8" s="1"/>
    </row>
    <row r="9" spans="1:8" ht="25.05" customHeight="1">
      <c r="A9" s="1"/>
      <c r="B9" s="12" t="s">
        <v>3</v>
      </c>
      <c r="C9" s="12" t="s">
        <v>3</v>
      </c>
      <c r="D9" s="12" t="s">
        <v>3</v>
      </c>
      <c r="E9" s="12" t="s">
        <v>3</v>
      </c>
      <c r="F9" s="12" t="s">
        <v>3</v>
      </c>
      <c r="G9" s="12" t="s">
        <v>3</v>
      </c>
      <c r="H9" s="1"/>
    </row>
    <row r="10" spans="1:8" ht="25.05" customHeight="1">
      <c r="A10" s="1"/>
      <c r="B10" s="10" t="s">
        <v>4</v>
      </c>
      <c r="C10" s="10"/>
      <c r="D10" s="13">
        <v>20000</v>
      </c>
      <c r="E10" s="13"/>
      <c r="F10" s="4"/>
      <c r="G10" s="4"/>
      <c r="H10" s="1"/>
    </row>
    <row r="11" spans="1:8" ht="25.05" customHeight="1">
      <c r="A11" s="1"/>
      <c r="B11" s="10" t="s">
        <v>5</v>
      </c>
      <c r="C11" s="10"/>
      <c r="D11" s="14" t="s">
        <v>6</v>
      </c>
      <c r="E11" s="14"/>
      <c r="F11" s="14"/>
      <c r="G11" s="14"/>
      <c r="H11" s="1"/>
    </row>
    <row r="12" spans="1:8" ht="25.05" customHeight="1">
      <c r="A12" s="1"/>
      <c r="B12" s="15" t="s">
        <v>7</v>
      </c>
      <c r="C12" s="15"/>
      <c r="D12" s="15"/>
      <c r="E12" s="15"/>
      <c r="F12" s="15"/>
      <c r="G12" s="15"/>
      <c r="H12" s="1"/>
    </row>
    <row r="13" spans="1:8" ht="25.05" customHeight="1">
      <c r="A13" s="1"/>
      <c r="B13" s="1"/>
      <c r="C13" s="1"/>
      <c r="D13" s="1"/>
      <c r="E13" s="1"/>
      <c r="F13" s="1"/>
      <c r="G13" s="1"/>
      <c r="H13" s="1"/>
    </row>
    <row r="14" spans="1:8" ht="25.05" customHeight="1">
      <c r="A14" s="1"/>
      <c r="B14" s="12" t="s">
        <v>8</v>
      </c>
      <c r="C14" s="12" t="s">
        <v>8</v>
      </c>
      <c r="D14" s="12" t="s">
        <v>8</v>
      </c>
      <c r="E14" s="12" t="s">
        <v>8</v>
      </c>
      <c r="F14" s="12" t="s">
        <v>8</v>
      </c>
      <c r="G14" s="12" t="s">
        <v>8</v>
      </c>
      <c r="H14" s="1"/>
    </row>
    <row r="15" spans="1:8" ht="25.05" customHeight="1">
      <c r="A15" s="1"/>
      <c r="B15" s="10" t="s">
        <v>9</v>
      </c>
      <c r="C15" s="10"/>
      <c r="D15" s="10"/>
      <c r="E15" s="10" t="s">
        <v>10</v>
      </c>
      <c r="F15" s="10"/>
      <c r="G15" s="10"/>
      <c r="H15" s="1"/>
    </row>
    <row r="16" spans="1:8" ht="25.05" customHeight="1">
      <c r="A16" s="1"/>
      <c r="B16" s="16">
        <f>IF(ISNUMBER(F23),ROUND(F23*$D$32,0),"n.a.")</f>
        <v>2080</v>
      </c>
      <c r="C16" s="16"/>
      <c r="D16" s="16"/>
      <c r="E16" s="16">
        <f>IF(ISNUMBER(D10),IF(D10&lt;0,"n.a.",IF(D11="Existing member - actual wages",ROUND(D10*$D$32,0),IF(D11="Existing member - capped",ROUND(MIN(D10,$D$31)*$D$32,0),IF(AND(D11="New member from 17 Sep",D10&gt;$D$30,D10&lt;=$D$31),ROUND(D10*$D$32,0),"n.a.")))),"n.a.")</f>
        <v>2400</v>
      </c>
      <c r="F16" s="16"/>
      <c r="G16" s="16"/>
      <c r="H16" s="1"/>
    </row>
    <row r="17" spans="1:8" ht="25.05" customHeight="1">
      <c r="A17" s="1"/>
      <c r="B17" s="16"/>
      <c r="C17" s="16"/>
      <c r="D17" s="16"/>
      <c r="E17" s="16"/>
      <c r="F17" s="16"/>
      <c r="G17" s="16"/>
      <c r="H17" s="1"/>
    </row>
    <row r="18" spans="1:8" ht="25.05" customHeight="1">
      <c r="A18" s="1"/>
      <c r="B18" s="1"/>
      <c r="C18" s="1"/>
      <c r="D18" s="1"/>
      <c r="E18" s="1"/>
      <c r="F18" s="1"/>
      <c r="G18" s="1"/>
      <c r="H18" s="1"/>
    </row>
    <row r="19" spans="1:8" ht="25.05" customHeight="1">
      <c r="A19" s="1"/>
      <c r="B19" s="12" t="s">
        <v>11</v>
      </c>
      <c r="C19" s="12" t="s">
        <v>11</v>
      </c>
      <c r="D19" s="12" t="s">
        <v>11</v>
      </c>
      <c r="E19" s="12" t="s">
        <v>11</v>
      </c>
      <c r="F19" s="12" t="s">
        <v>11</v>
      </c>
      <c r="G19" s="12" t="s">
        <v>11</v>
      </c>
      <c r="H19" s="1"/>
    </row>
    <row r="20" spans="1:8" ht="25.05" customHeight="1">
      <c r="A20" s="1"/>
      <c r="B20" s="17" t="s">
        <v>12</v>
      </c>
      <c r="C20" s="17"/>
      <c r="D20" s="5" t="s">
        <v>13</v>
      </c>
      <c r="E20" s="5" t="s">
        <v>14</v>
      </c>
      <c r="F20" s="17" t="s">
        <v>15</v>
      </c>
      <c r="G20" s="17"/>
      <c r="H20" s="1"/>
    </row>
    <row r="21" spans="1:8" ht="25.05" customHeight="1">
      <c r="A21" s="1"/>
      <c r="B21" s="10" t="s">
        <v>51</v>
      </c>
      <c r="C21" s="10"/>
      <c r="D21" s="1">
        <v>16</v>
      </c>
      <c r="E21" s="3">
        <f>IF(ISNUMBER(D10),IF(D10&lt;0,"n.a.",IF(D11="Existing member - capped",MIN(D10,$D$30),IF(D11="Existing member - actual wages",D10,IF(AND(D11="New member from 17 Sep",D10&gt;$D$30,D10&lt;=$D$31),0,"n.a.")))),"n.a.")</f>
        <v>15000</v>
      </c>
      <c r="F21" s="18">
        <f>IF(ISNUMBER(E21),E21*D21/$D$33,"n.a.")</f>
        <v>8000</v>
      </c>
      <c r="G21" s="18"/>
      <c r="H21" s="1"/>
    </row>
    <row r="22" spans="1:8" ht="25.05" customHeight="1">
      <c r="A22" s="1"/>
      <c r="B22" s="10" t="s">
        <v>52</v>
      </c>
      <c r="C22" s="10"/>
      <c r="D22" s="1">
        <v>14</v>
      </c>
      <c r="E22" s="3">
        <f>IF(ISNUMBER(E21),IF(D11="Existing member - actual wages",D10,MIN(D10,$D$31)),"n.a.")</f>
        <v>20000</v>
      </c>
      <c r="F22" s="18">
        <f>IF(ISNUMBER(E22),E22*D22/$D$33,"n.a.")</f>
        <v>9333.3333333333339</v>
      </c>
      <c r="G22" s="18"/>
      <c r="H22" s="1"/>
    </row>
    <row r="23" spans="1:8" ht="25.05" customHeight="1">
      <c r="A23" s="1"/>
      <c r="B23" s="19" t="s">
        <v>16</v>
      </c>
      <c r="C23" s="19"/>
      <c r="D23" s="19"/>
      <c r="E23" s="20"/>
      <c r="F23" s="20">
        <f>IF(AND(ISNUMBER(F21),ISNUMBER(F22)),SUM(F21:F22),"n.a.")</f>
        <v>17333.333333333336</v>
      </c>
      <c r="G23" s="20"/>
      <c r="H23" s="1"/>
    </row>
    <row r="24" spans="1:8" ht="25.05" customHeight="1">
      <c r="A24" s="1"/>
      <c r="B24" s="1"/>
      <c r="C24" s="1"/>
      <c r="D24" s="1"/>
      <c r="E24" s="1"/>
      <c r="F24" s="1"/>
      <c r="G24" s="1"/>
      <c r="H24" s="1"/>
    </row>
    <row r="25" spans="1:8" ht="25.05" customHeight="1">
      <c r="A25" s="1"/>
      <c r="B25" s="21" t="s">
        <v>17</v>
      </c>
      <c r="C25" s="21"/>
      <c r="D25" s="21"/>
      <c r="E25" s="21"/>
      <c r="F25" s="21"/>
      <c r="G25" s="21"/>
      <c r="H25" s="1"/>
    </row>
    <row r="26" spans="1:8" ht="25.05" customHeight="1">
      <c r="A26" s="1"/>
      <c r="B26" s="21"/>
      <c r="C26" s="21"/>
      <c r="D26" s="21"/>
      <c r="E26" s="21"/>
      <c r="F26" s="21"/>
      <c r="G26" s="21"/>
      <c r="H26" s="1"/>
    </row>
    <row r="27" spans="1:8" ht="25.05" customHeight="1">
      <c r="A27" s="1"/>
      <c r="B27" s="1"/>
      <c r="C27" s="1"/>
      <c r="D27" s="1"/>
      <c r="E27" s="1"/>
      <c r="F27" s="1"/>
      <c r="G27" s="1"/>
      <c r="H27" s="1"/>
    </row>
    <row r="28" spans="1:8" ht="25.05" customHeight="1">
      <c r="A28" s="1"/>
      <c r="B28" s="12" t="s">
        <v>18</v>
      </c>
      <c r="C28" s="12" t="s">
        <v>18</v>
      </c>
      <c r="D28" s="12" t="s">
        <v>18</v>
      </c>
      <c r="E28" s="12" t="s">
        <v>18</v>
      </c>
      <c r="F28" s="12" t="s">
        <v>18</v>
      </c>
      <c r="G28" s="12" t="s">
        <v>18</v>
      </c>
      <c r="H28" s="1"/>
    </row>
    <row r="29" spans="1:8" ht="25.05" customHeight="1">
      <c r="A29" s="1"/>
      <c r="B29" s="1"/>
      <c r="C29" s="1"/>
      <c r="D29" s="1"/>
      <c r="E29" s="1"/>
      <c r="F29" s="1"/>
      <c r="G29" s="1"/>
      <c r="H29" s="1"/>
    </row>
    <row r="30" spans="1:8" ht="25.05" customHeight="1">
      <c r="A30" s="1"/>
      <c r="B30" s="10" t="s">
        <v>19</v>
      </c>
      <c r="C30" s="10"/>
      <c r="D30" s="7">
        <v>15000</v>
      </c>
      <c r="E30" s="10" t="s">
        <v>53</v>
      </c>
      <c r="F30" s="10"/>
      <c r="G30" s="10"/>
      <c r="H30" s="1"/>
    </row>
    <row r="31" spans="1:8" ht="25.05" customHeight="1">
      <c r="A31" s="1"/>
      <c r="B31" s="10" t="s">
        <v>20</v>
      </c>
      <c r="C31" s="10"/>
      <c r="D31" s="7">
        <v>25000</v>
      </c>
      <c r="E31" s="10" t="s">
        <v>21</v>
      </c>
      <c r="F31" s="10"/>
      <c r="G31" s="10"/>
      <c r="H31" s="1"/>
    </row>
    <row r="32" spans="1:8" ht="25.05" customHeight="1">
      <c r="A32" s="1"/>
      <c r="B32" s="10" t="s">
        <v>22</v>
      </c>
      <c r="C32" s="10"/>
      <c r="D32" s="6">
        <v>0.12</v>
      </c>
      <c r="E32" s="10" t="s">
        <v>23</v>
      </c>
      <c r="F32" s="10"/>
      <c r="G32" s="10"/>
      <c r="H32" s="1"/>
    </row>
    <row r="33" spans="1:8" ht="25.05" customHeight="1">
      <c r="A33" s="1"/>
      <c r="B33" s="10" t="s">
        <v>24</v>
      </c>
      <c r="C33" s="10"/>
      <c r="D33" s="1">
        <v>30</v>
      </c>
      <c r="E33" s="1"/>
      <c r="F33" s="1"/>
      <c r="G33" s="1"/>
      <c r="H33" s="1"/>
    </row>
    <row r="34" spans="1:8" ht="25.05" customHeight="1">
      <c r="A34" s="1"/>
      <c r="B34" s="1"/>
      <c r="C34" s="1"/>
      <c r="D34" s="1"/>
      <c r="E34" s="1"/>
      <c r="F34" s="1"/>
      <c r="G34" s="1"/>
      <c r="H34" s="1"/>
    </row>
    <row r="35" spans="1:8" ht="25.05" customHeight="1">
      <c r="A35" s="1"/>
      <c r="B35" s="21" t="s">
        <v>25</v>
      </c>
      <c r="C35" s="21"/>
      <c r="D35" s="21"/>
      <c r="E35" s="21"/>
      <c r="F35" s="21"/>
      <c r="G35" s="21"/>
      <c r="H35" s="1"/>
    </row>
    <row r="36" spans="1:8" ht="25.05" customHeight="1">
      <c r="A36" s="1"/>
      <c r="B36" s="21"/>
      <c r="C36" s="21"/>
      <c r="D36" s="21"/>
      <c r="E36" s="21"/>
      <c r="F36" s="21"/>
      <c r="G36" s="21"/>
      <c r="H36" s="1"/>
    </row>
    <row r="37" spans="1:8" ht="25.05" customHeight="1">
      <c r="A37" s="1"/>
      <c r="B37" s="1"/>
      <c r="C37" s="1"/>
      <c r="D37" s="1"/>
      <c r="E37" s="1"/>
      <c r="F37" s="1"/>
      <c r="G37" s="1"/>
      <c r="H37" s="1"/>
    </row>
    <row r="38" spans="1:8" ht="25.05" customHeight="1">
      <c r="A38" s="1"/>
      <c r="B38" s="22" t="s">
        <v>26</v>
      </c>
      <c r="C38" s="22" t="s">
        <v>26</v>
      </c>
      <c r="D38" s="22" t="s">
        <v>26</v>
      </c>
      <c r="E38" s="22" t="s">
        <v>26</v>
      </c>
      <c r="F38" s="22" t="s">
        <v>26</v>
      </c>
      <c r="G38" s="22" t="s">
        <v>26</v>
      </c>
      <c r="H38" s="1"/>
    </row>
    <row r="39" spans="1:8" ht="25.05" customHeight="1">
      <c r="A39" s="1"/>
      <c r="B39" s="22" t="s">
        <v>26</v>
      </c>
      <c r="C39" s="22" t="s">
        <v>26</v>
      </c>
      <c r="D39" s="22" t="s">
        <v>26</v>
      </c>
      <c r="E39" s="22" t="s">
        <v>26</v>
      </c>
      <c r="F39" s="22" t="s">
        <v>26</v>
      </c>
      <c r="G39" s="22" t="s">
        <v>26</v>
      </c>
      <c r="H39" s="1"/>
    </row>
    <row r="40" spans="1:8" ht="25.05" customHeight="1">
      <c r="A40" s="1"/>
      <c r="B40" s="23" t="s">
        <v>27</v>
      </c>
      <c r="C40" s="23"/>
      <c r="D40" s="23"/>
      <c r="E40" s="23"/>
      <c r="F40" s="23"/>
      <c r="G40" s="23"/>
      <c r="H40" s="1"/>
    </row>
    <row r="41" spans="1:8" ht="25.05" customHeight="1">
      <c r="A41" s="1"/>
      <c r="B41" s="24" t="s">
        <v>28</v>
      </c>
      <c r="C41" s="24"/>
      <c r="D41" s="24"/>
      <c r="E41" s="24"/>
      <c r="F41" s="24"/>
      <c r="G41" s="24"/>
      <c r="H41" s="1"/>
    </row>
    <row r="42" spans="1:8" ht="25.05" customHeight="1">
      <c r="A42" s="1"/>
      <c r="B42" s="24"/>
      <c r="C42" s="24"/>
      <c r="D42" s="24"/>
      <c r="E42" s="24"/>
      <c r="F42" s="24"/>
      <c r="G42" s="24"/>
      <c r="H42" s="1"/>
    </row>
    <row r="43" spans="1:8" ht="25.05" customHeight="1">
      <c r="A43" s="1"/>
      <c r="B43" s="1"/>
      <c r="C43" s="1"/>
      <c r="D43" s="1"/>
      <c r="E43" s="1"/>
      <c r="F43" s="1"/>
      <c r="G43" s="1"/>
      <c r="H43" s="1"/>
    </row>
    <row r="44" spans="1:8" ht="25.05" customHeight="1">
      <c r="A44" s="1"/>
      <c r="B44" s="15"/>
      <c r="C44" s="15"/>
      <c r="D44" s="15"/>
      <c r="E44" s="15"/>
      <c r="F44" s="15"/>
      <c r="G44" s="15"/>
      <c r="H44" s="1"/>
    </row>
    <row r="45" spans="1:8" ht="25.05" customHeight="1">
      <c r="A45" s="1"/>
      <c r="B45" s="1"/>
      <c r="C45" s="1"/>
      <c r="D45" s="1"/>
      <c r="E45" s="1"/>
      <c r="F45" s="1"/>
      <c r="G45" s="1"/>
      <c r="H45" s="1"/>
    </row>
  </sheetData>
  <mergeCells count="38">
    <mergeCell ref="B35:G36"/>
    <mergeCell ref="B38:G39"/>
    <mergeCell ref="B40:G40"/>
    <mergeCell ref="B41:G42"/>
    <mergeCell ref="B44:G44"/>
    <mergeCell ref="B31:C31"/>
    <mergeCell ref="E31:G31"/>
    <mergeCell ref="B32:C32"/>
    <mergeCell ref="E32:G32"/>
    <mergeCell ref="B33:C33"/>
    <mergeCell ref="B23:E23"/>
    <mergeCell ref="F23:G23"/>
    <mergeCell ref="B25:G26"/>
    <mergeCell ref="B28:G28"/>
    <mergeCell ref="B30:C30"/>
    <mergeCell ref="E30:G30"/>
    <mergeCell ref="B19:G19"/>
    <mergeCell ref="B20:C20"/>
    <mergeCell ref="F20:G20"/>
    <mergeCell ref="B21:C21"/>
    <mergeCell ref="B22:C22"/>
    <mergeCell ref="F21:G21"/>
    <mergeCell ref="F22:G22"/>
    <mergeCell ref="B14:G14"/>
    <mergeCell ref="B15:D15"/>
    <mergeCell ref="E15:G15"/>
    <mergeCell ref="B16:D17"/>
    <mergeCell ref="E16:G17"/>
    <mergeCell ref="B10:C10"/>
    <mergeCell ref="D10:E10"/>
    <mergeCell ref="B11:C11"/>
    <mergeCell ref="D11:G11"/>
    <mergeCell ref="B12:G12"/>
    <mergeCell ref="B2:G2"/>
    <mergeCell ref="B5:G5"/>
    <mergeCell ref="B6:G6"/>
    <mergeCell ref="B7:G7"/>
    <mergeCell ref="B9:G9"/>
  </mergeCells>
  <dataValidations count="2">
    <dataValidation type="list" sqref="D11" xr:uid="{00000000-0002-0000-0000-000000000000}">
      <formula1>"Existing member - capped,Existing member - actual wages,New member from 17 Sep"</formula1>
    </dataValidation>
    <dataValidation type="decimal" operator="greaterThanOrEqual" sqref="D10" xr:uid="{00000000-0002-0000-0000-000001000000}">
      <formula1>0</formula1>
    </dataValidation>
  </dataValidations>
  <hyperlinks>
    <hyperlink ref="B41" r:id="rId1" xr:uid="{00000000-0004-0000-0000-00000000000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A2647"/>
  </sheetPr>
  <dimension ref="A1:H41"/>
  <sheetViews>
    <sheetView showGridLines="0" tabSelected="1" workbookViewId="0">
      <selection activeCell="C44" sqref="C44"/>
    </sheetView>
  </sheetViews>
  <sheetFormatPr defaultRowHeight="13.8"/>
  <cols>
    <col min="1" max="1" width="3" customWidth="1"/>
    <col min="2" max="2" width="30" customWidth="1"/>
    <col min="3" max="3" width="19" customWidth="1"/>
    <col min="4" max="7" width="16" customWidth="1"/>
    <col min="8" max="8" width="3" customWidth="1"/>
  </cols>
  <sheetData>
    <row r="1" spans="1:8" ht="25.05" customHeight="1">
      <c r="A1" s="1"/>
      <c r="B1" s="1"/>
      <c r="C1" s="1"/>
      <c r="D1" s="1"/>
      <c r="E1" s="1"/>
      <c r="F1" s="1"/>
      <c r="G1" s="1"/>
      <c r="H1" s="1"/>
    </row>
    <row r="2" spans="1:8" ht="64.95" customHeight="1">
      <c r="A2" s="1"/>
      <c r="B2" s="9"/>
      <c r="C2" s="9"/>
      <c r="D2" s="9"/>
      <c r="E2" s="9"/>
      <c r="F2" s="9"/>
      <c r="G2" s="9"/>
      <c r="H2" s="1"/>
    </row>
    <row r="3" spans="1:8" ht="3" customHeight="1">
      <c r="A3" s="1"/>
      <c r="B3" s="2"/>
      <c r="C3" s="2"/>
      <c r="D3" s="2"/>
      <c r="E3" s="2"/>
      <c r="F3" s="2"/>
      <c r="G3" s="2"/>
      <c r="H3" s="1"/>
    </row>
    <row r="4" spans="1:8" ht="25.05" customHeight="1">
      <c r="A4" s="1"/>
      <c r="B4" s="1"/>
      <c r="C4" s="1"/>
      <c r="D4" s="1"/>
      <c r="E4" s="1"/>
      <c r="F4" s="1"/>
      <c r="G4" s="1"/>
      <c r="H4" s="1"/>
    </row>
    <row r="5" spans="1:8" ht="34.950000000000003" customHeight="1">
      <c r="A5" s="1"/>
      <c r="B5" s="25" t="s">
        <v>29</v>
      </c>
      <c r="C5" s="25"/>
      <c r="D5" s="25"/>
      <c r="E5" s="25"/>
      <c r="F5" s="25"/>
      <c r="G5" s="25"/>
      <c r="H5" s="1"/>
    </row>
    <row r="6" spans="1:8" ht="25.05" customHeight="1">
      <c r="A6" s="1"/>
      <c r="B6" s="1"/>
      <c r="C6" s="1"/>
      <c r="D6" s="1"/>
      <c r="E6" s="1"/>
      <c r="F6" s="1"/>
      <c r="G6" s="1"/>
      <c r="H6" s="1"/>
    </row>
    <row r="7" spans="1:8" ht="25.05" customHeight="1">
      <c r="A7" s="1"/>
      <c r="B7" s="12" t="s">
        <v>30</v>
      </c>
      <c r="C7" s="12" t="s">
        <v>30</v>
      </c>
      <c r="D7" s="12" t="s">
        <v>30</v>
      </c>
      <c r="E7" s="12" t="s">
        <v>30</v>
      </c>
      <c r="F7" s="12" t="s">
        <v>30</v>
      </c>
      <c r="G7" s="12" t="s">
        <v>30</v>
      </c>
      <c r="H7" s="1"/>
    </row>
    <row r="8" spans="1:8" ht="25.05" customHeight="1">
      <c r="A8" s="1"/>
      <c r="B8" s="10" t="s">
        <v>31</v>
      </c>
      <c r="C8" s="10"/>
      <c r="D8" s="10"/>
      <c r="E8" s="10"/>
      <c r="F8" s="10"/>
      <c r="G8" s="10"/>
      <c r="H8" s="1"/>
    </row>
    <row r="9" spans="1:8" ht="25.05" customHeight="1">
      <c r="A9" s="1"/>
      <c r="B9" s="10" t="s">
        <v>32</v>
      </c>
      <c r="C9" s="10"/>
      <c r="D9" s="10"/>
      <c r="E9" s="10"/>
      <c r="F9" s="10"/>
      <c r="G9" s="10"/>
      <c r="H9" s="1"/>
    </row>
    <row r="10" spans="1:8" ht="25.05" customHeight="1">
      <c r="A10" s="1"/>
      <c r="B10" s="10" t="s">
        <v>33</v>
      </c>
      <c r="C10" s="10"/>
      <c r="D10" s="10"/>
      <c r="E10" s="10"/>
      <c r="F10" s="10"/>
      <c r="G10" s="10"/>
      <c r="H10" s="1"/>
    </row>
    <row r="11" spans="1:8" ht="25.05" customHeight="1">
      <c r="A11" s="1"/>
      <c r="B11" s="1"/>
      <c r="C11" s="1"/>
      <c r="D11" s="1"/>
      <c r="E11" s="1"/>
      <c r="F11" s="1"/>
      <c r="G11" s="1"/>
      <c r="H11" s="1"/>
    </row>
    <row r="12" spans="1:8" ht="25.05" customHeight="1">
      <c r="A12" s="1"/>
      <c r="B12" s="12" t="s">
        <v>34</v>
      </c>
      <c r="C12" s="12" t="s">
        <v>34</v>
      </c>
      <c r="D12" s="12" t="s">
        <v>34</v>
      </c>
      <c r="E12" s="12" t="s">
        <v>34</v>
      </c>
      <c r="F12" s="12" t="s">
        <v>34</v>
      </c>
      <c r="G12" s="12" t="s">
        <v>34</v>
      </c>
      <c r="H12" s="1"/>
    </row>
    <row r="13" spans="1:8" ht="25.05" customHeight="1">
      <c r="A13" s="1"/>
      <c r="B13" s="17" t="s">
        <v>6</v>
      </c>
      <c r="C13" s="17"/>
      <c r="D13" s="17"/>
      <c r="E13" s="17"/>
      <c r="F13" s="17"/>
      <c r="G13" s="17"/>
      <c r="H13" s="1"/>
    </row>
    <row r="14" spans="1:8" ht="25.05" customHeight="1">
      <c r="A14" s="1"/>
      <c r="B14" s="26" t="s">
        <v>35</v>
      </c>
      <c r="C14" s="26"/>
      <c r="D14" s="26"/>
      <c r="E14" s="26"/>
      <c r="F14" s="26"/>
      <c r="G14" s="26"/>
      <c r="H14" s="1"/>
    </row>
    <row r="15" spans="1:8" ht="25.05" customHeight="1">
      <c r="A15" s="1"/>
      <c r="B15" s="26"/>
      <c r="C15" s="26"/>
      <c r="D15" s="26"/>
      <c r="E15" s="26"/>
      <c r="F15" s="26"/>
      <c r="G15" s="26"/>
      <c r="H15" s="1"/>
    </row>
    <row r="16" spans="1:8" ht="25.05" customHeight="1">
      <c r="A16" s="1"/>
      <c r="B16" s="17" t="s">
        <v>36</v>
      </c>
      <c r="C16" s="17"/>
      <c r="D16" s="17"/>
      <c r="E16" s="17"/>
      <c r="F16" s="17"/>
      <c r="G16" s="17"/>
      <c r="H16" s="1"/>
    </row>
    <row r="17" spans="1:8" ht="25.05" customHeight="1">
      <c r="A17" s="1"/>
      <c r="B17" s="26" t="s">
        <v>37</v>
      </c>
      <c r="C17" s="26"/>
      <c r="D17" s="26"/>
      <c r="E17" s="26"/>
      <c r="F17" s="26"/>
      <c r="G17" s="26"/>
      <c r="H17" s="1"/>
    </row>
    <row r="18" spans="1:8" ht="25.05" customHeight="1">
      <c r="A18" s="1"/>
      <c r="B18" s="26"/>
      <c r="C18" s="26"/>
      <c r="D18" s="26"/>
      <c r="E18" s="26"/>
      <c r="F18" s="26"/>
      <c r="G18" s="26"/>
      <c r="H18" s="1"/>
    </row>
    <row r="19" spans="1:8" ht="25.05" customHeight="1">
      <c r="A19" s="1"/>
      <c r="B19" s="17" t="s">
        <v>38</v>
      </c>
      <c r="C19" s="17"/>
      <c r="D19" s="17"/>
      <c r="E19" s="17"/>
      <c r="F19" s="17"/>
      <c r="G19" s="17"/>
      <c r="H19" s="1"/>
    </row>
    <row r="20" spans="1:8" ht="25.05" customHeight="1">
      <c r="A20" s="1"/>
      <c r="B20" s="26" t="s">
        <v>39</v>
      </c>
      <c r="C20" s="26"/>
      <c r="D20" s="26"/>
      <c r="E20" s="26"/>
      <c r="F20" s="26"/>
      <c r="G20" s="26"/>
      <c r="H20" s="1"/>
    </row>
    <row r="21" spans="1:8" ht="25.05" customHeight="1">
      <c r="A21" s="1"/>
      <c r="B21" s="26"/>
      <c r="C21" s="26"/>
      <c r="D21" s="26"/>
      <c r="E21" s="26"/>
      <c r="F21" s="26"/>
      <c r="G21" s="26"/>
      <c r="H21" s="1"/>
    </row>
    <row r="22" spans="1:8" ht="25.05" customHeight="1">
      <c r="A22" s="1"/>
      <c r="B22" s="1"/>
      <c r="C22" s="1"/>
      <c r="D22" s="1"/>
      <c r="E22" s="1"/>
      <c r="F22" s="1"/>
      <c r="G22" s="1"/>
      <c r="H22" s="1"/>
    </row>
    <row r="23" spans="1:8" ht="25.05" customHeight="1">
      <c r="A23" s="1"/>
      <c r="B23" s="12" t="s">
        <v>40</v>
      </c>
      <c r="C23" s="12" t="s">
        <v>40</v>
      </c>
      <c r="D23" s="12" t="s">
        <v>40</v>
      </c>
      <c r="E23" s="12" t="s">
        <v>40</v>
      </c>
      <c r="F23" s="12" t="s">
        <v>40</v>
      </c>
      <c r="G23" s="12" t="s">
        <v>40</v>
      </c>
      <c r="H23" s="1"/>
    </row>
    <row r="24" spans="1:8" ht="25.05" customHeight="1">
      <c r="A24" s="1"/>
      <c r="B24" s="17" t="s">
        <v>5</v>
      </c>
      <c r="C24" s="17"/>
      <c r="D24" s="5" t="s">
        <v>41</v>
      </c>
      <c r="E24" s="5" t="s">
        <v>42</v>
      </c>
      <c r="F24" s="5" t="s">
        <v>43</v>
      </c>
      <c r="G24" s="5" t="s">
        <v>44</v>
      </c>
      <c r="H24" s="1"/>
    </row>
    <row r="25" spans="1:8" ht="25.05" customHeight="1">
      <c r="A25" s="1"/>
      <c r="B25" s="27" t="s">
        <v>45</v>
      </c>
      <c r="C25" s="27"/>
      <c r="D25" s="8">
        <v>20000</v>
      </c>
      <c r="E25" s="8">
        <v>17333.333332999999</v>
      </c>
      <c r="F25" s="8">
        <v>2080</v>
      </c>
      <c r="G25" s="8">
        <v>2400</v>
      </c>
      <c r="H25" s="1"/>
    </row>
    <row r="26" spans="1:8" ht="25.05" customHeight="1">
      <c r="A26" s="1"/>
      <c r="B26" s="10" t="s">
        <v>46</v>
      </c>
      <c r="C26" s="10"/>
      <c r="D26" s="3">
        <v>20000</v>
      </c>
      <c r="E26" s="3">
        <v>20000</v>
      </c>
      <c r="F26" s="3">
        <v>2400</v>
      </c>
      <c r="G26" s="3">
        <v>2400</v>
      </c>
      <c r="H26" s="1"/>
    </row>
    <row r="27" spans="1:8" ht="25.05" customHeight="1">
      <c r="A27" s="1"/>
      <c r="B27" s="27" t="s">
        <v>47</v>
      </c>
      <c r="C27" s="27"/>
      <c r="D27" s="8">
        <v>20000</v>
      </c>
      <c r="E27" s="8">
        <v>9333.3333330000005</v>
      </c>
      <c r="F27" s="8">
        <v>1120</v>
      </c>
      <c r="G27" s="8">
        <v>2400</v>
      </c>
      <c r="H27" s="1"/>
    </row>
    <row r="28" spans="1:8" ht="25.05" customHeight="1">
      <c r="A28" s="1"/>
      <c r="B28" s="10" t="s">
        <v>45</v>
      </c>
      <c r="C28" s="10"/>
      <c r="D28" s="3">
        <v>30000</v>
      </c>
      <c r="E28" s="3">
        <v>19666.666667000001</v>
      </c>
      <c r="F28" s="3">
        <v>2360</v>
      </c>
      <c r="G28" s="3">
        <v>3000</v>
      </c>
      <c r="H28" s="1"/>
    </row>
    <row r="29" spans="1:8" ht="25.05" customHeight="1">
      <c r="A29" s="1"/>
      <c r="B29" s="1"/>
      <c r="C29" s="1"/>
      <c r="D29" s="1"/>
      <c r="E29" s="1"/>
      <c r="F29" s="1"/>
      <c r="G29" s="1"/>
      <c r="H29" s="1"/>
    </row>
    <row r="30" spans="1:8" ht="25.05" customHeight="1">
      <c r="A30" s="1"/>
      <c r="B30" s="21" t="s">
        <v>48</v>
      </c>
      <c r="C30" s="21"/>
      <c r="D30" s="21"/>
      <c r="E30" s="21"/>
      <c r="F30" s="21"/>
      <c r="G30" s="21"/>
      <c r="H30" s="1"/>
    </row>
    <row r="31" spans="1:8" ht="25.05" customHeight="1">
      <c r="A31" s="1"/>
      <c r="B31" s="21"/>
      <c r="C31" s="21"/>
      <c r="D31" s="21"/>
      <c r="E31" s="21"/>
      <c r="F31" s="21"/>
      <c r="G31" s="21"/>
      <c r="H31" s="1"/>
    </row>
    <row r="32" spans="1:8" ht="25.05" customHeight="1">
      <c r="A32" s="1"/>
      <c r="B32" s="21"/>
      <c r="C32" s="21"/>
      <c r="D32" s="21"/>
      <c r="E32" s="21"/>
      <c r="F32" s="21"/>
      <c r="G32" s="21"/>
      <c r="H32" s="1"/>
    </row>
    <row r="33" spans="1:8" ht="25.05" customHeight="1">
      <c r="A33" s="1"/>
      <c r="B33" s="1"/>
      <c r="C33" s="1"/>
      <c r="D33" s="1"/>
      <c r="E33" s="1"/>
      <c r="F33" s="1"/>
      <c r="G33" s="1"/>
      <c r="H33" s="1"/>
    </row>
    <row r="34" spans="1:8" ht="25.05" customHeight="1">
      <c r="A34" s="1"/>
      <c r="B34" s="1"/>
      <c r="C34" s="1"/>
      <c r="D34" s="1"/>
      <c r="E34" s="1"/>
      <c r="F34" s="1"/>
      <c r="G34" s="1"/>
      <c r="H34" s="1"/>
    </row>
    <row r="35" spans="1:8" ht="25.05" customHeight="1">
      <c r="A35" s="1"/>
      <c r="B35" s="22" t="s">
        <v>49</v>
      </c>
      <c r="C35" s="22" t="s">
        <v>49</v>
      </c>
      <c r="D35" s="22" t="s">
        <v>49</v>
      </c>
      <c r="E35" s="22" t="s">
        <v>49</v>
      </c>
      <c r="F35" s="22" t="s">
        <v>49</v>
      </c>
      <c r="G35" s="22" t="s">
        <v>49</v>
      </c>
      <c r="H35" s="1"/>
    </row>
    <row r="36" spans="1:8" ht="25.05" customHeight="1">
      <c r="A36" s="1"/>
      <c r="B36" s="22" t="s">
        <v>49</v>
      </c>
      <c r="C36" s="22" t="s">
        <v>49</v>
      </c>
      <c r="D36" s="22" t="s">
        <v>49</v>
      </c>
      <c r="E36" s="22" t="s">
        <v>49</v>
      </c>
      <c r="F36" s="22" t="s">
        <v>49</v>
      </c>
      <c r="G36" s="22" t="s">
        <v>49</v>
      </c>
      <c r="H36" s="1"/>
    </row>
    <row r="37" spans="1:8" ht="25.05" customHeight="1">
      <c r="A37" s="1"/>
      <c r="B37" s="23" t="s">
        <v>50</v>
      </c>
      <c r="C37" s="23"/>
      <c r="D37" s="23"/>
      <c r="E37" s="23"/>
      <c r="F37" s="23"/>
      <c r="G37" s="23"/>
      <c r="H37" s="1"/>
    </row>
    <row r="38" spans="1:8" ht="25.05" customHeight="1">
      <c r="A38" s="1"/>
      <c r="B38" s="24" t="s">
        <v>28</v>
      </c>
      <c r="C38" s="24"/>
      <c r="D38" s="24"/>
      <c r="E38" s="24"/>
      <c r="F38" s="24"/>
      <c r="G38" s="24"/>
      <c r="H38" s="1"/>
    </row>
    <row r="39" spans="1:8" ht="25.05" customHeight="1">
      <c r="A39" s="1"/>
      <c r="B39" s="24"/>
      <c r="C39" s="24"/>
      <c r="D39" s="24"/>
      <c r="E39" s="24"/>
      <c r="F39" s="24"/>
      <c r="G39" s="24"/>
      <c r="H39" s="1"/>
    </row>
    <row r="40" spans="1:8" ht="25.05" customHeight="1">
      <c r="A40" s="1"/>
      <c r="B40" s="1"/>
      <c r="C40" s="1"/>
      <c r="D40" s="1"/>
      <c r="E40" s="1"/>
      <c r="F40" s="1"/>
      <c r="G40" s="1"/>
      <c r="H40" s="1"/>
    </row>
    <row r="41" spans="1:8" ht="25.05" customHeight="1">
      <c r="A41" s="1"/>
      <c r="B41" s="1"/>
      <c r="C41" s="1"/>
      <c r="D41" s="1"/>
      <c r="E41" s="1"/>
      <c r="F41" s="1"/>
      <c r="G41" s="1"/>
      <c r="H41" s="1"/>
    </row>
  </sheetData>
  <mergeCells count="23">
    <mergeCell ref="B35:G36"/>
    <mergeCell ref="B37:G37"/>
    <mergeCell ref="B38:G39"/>
    <mergeCell ref="B25:C25"/>
    <mergeCell ref="B26:C26"/>
    <mergeCell ref="B27:C27"/>
    <mergeCell ref="B28:C28"/>
    <mergeCell ref="B30:G32"/>
    <mergeCell ref="B17:G18"/>
    <mergeCell ref="B19:G19"/>
    <mergeCell ref="B20:G21"/>
    <mergeCell ref="B23:G23"/>
    <mergeCell ref="B24:C24"/>
    <mergeCell ref="B10:G10"/>
    <mergeCell ref="B12:G12"/>
    <mergeCell ref="B13:G13"/>
    <mergeCell ref="B14:G15"/>
    <mergeCell ref="B16:G16"/>
    <mergeCell ref="B2:G2"/>
    <mergeCell ref="B5:G5"/>
    <mergeCell ref="B7:G7"/>
    <mergeCell ref="B8:G8"/>
    <mergeCell ref="B9:G9"/>
  </mergeCells>
  <hyperlinks>
    <hyperlink ref="B38" r:id="rId1" xr:uid="{00000000-0004-0000-01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EPF Calculator</vt:lpstr>
      <vt:lpstr>Guide &amp; Examples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Priti Gupta</cp:lastModifiedBy>
  <dcterms:modified xsi:type="dcterms:W3CDTF">2026-10-02T09:09:00Z</dcterms:modified>
</cp:coreProperties>
</file>