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ow to use" sheetId="1" state="visible" r:id="rId1"/>
    <sheet xmlns:r="http://schemas.openxmlformats.org/officeDocument/2006/relationships" name="Overtime Calculator" sheetId="2" state="visible" r:id="rId2"/>
    <sheet xmlns:r="http://schemas.openxmlformats.org/officeDocument/2006/relationships" name="Quarterly OT Tracker" sheetId="3" state="visible" r:id="rId3"/>
  </sheets>
  <definedNames/>
  <calcPr calcId="124519" fullCalcOnLoad="1"/>
</workbook>
</file>

<file path=xl/styles.xml><?xml version="1.0" encoding="utf-8"?>
<styleSheet xmlns="http://schemas.openxmlformats.org/spreadsheetml/2006/main">
  <numFmts count="2">
    <numFmt numFmtId="164" formatCode="&quot;₹&quot;#,##0"/>
    <numFmt numFmtId="165" formatCode="&quot;₹&quot;#,##0.00"/>
  </numFmts>
  <fonts count="10">
    <font>
      <name val="Calibri"/>
      <family val="2"/>
      <color theme="1"/>
      <sz val="11"/>
      <scheme val="minor"/>
    </font>
    <font>
      <name val="Calibri"/>
      <b val="1"/>
      <color rgb="00FFFFFF"/>
      <sz val="16"/>
    </font>
    <font>
      <name val="Calibri"/>
      <color rgb="00DCE7F2"/>
      <sz val="10"/>
    </font>
    <font>
      <name val="Calibri"/>
      <b val="1"/>
      <color rgb="00FFFFFF"/>
      <sz val="11"/>
      <u val="single"/>
    </font>
    <font>
      <name val="Calibri"/>
      <b val="1"/>
      <color rgb="000A2647"/>
      <sz val="12"/>
    </font>
    <font>
      <name val="Calibri"/>
      <color rgb="00222222"/>
      <sz val="10.5"/>
    </font>
    <font>
      <name val="Calibri"/>
      <b val="1"/>
      <color rgb="00000000"/>
      <sz val="10"/>
    </font>
    <font>
      <name val="Calibri"/>
      <color rgb="00000000"/>
      <sz val="10"/>
    </font>
    <font>
      <name val="Calibri"/>
      <b val="1"/>
      <color rgb="00FFFFFF"/>
      <sz val="10"/>
    </font>
    <font>
      <name val="Calibri"/>
      <color rgb="00555555"/>
      <sz val="10"/>
    </font>
  </fonts>
  <fills count="7">
    <fill>
      <patternFill/>
    </fill>
    <fill>
      <patternFill patternType="gray125"/>
    </fill>
    <fill>
      <patternFill patternType="solid">
        <fgColor rgb="00FCFAFA"/>
      </patternFill>
    </fill>
    <fill>
      <patternFill patternType="solid">
        <fgColor rgb="000A2647"/>
      </patternFill>
    </fill>
    <fill>
      <patternFill patternType="solid">
        <fgColor rgb="00F35957"/>
      </patternFill>
    </fill>
    <fill>
      <patternFill patternType="solid">
        <fgColor rgb="00FFF8E1"/>
      </patternFill>
    </fill>
    <fill>
      <patternFill patternType="solid">
        <fgColor rgb="00EEF3F8"/>
      </patternFill>
    </fill>
  </fills>
  <borders count="6">
    <border>
      <left/>
      <right/>
      <top/>
      <bottom/>
      <diagonal/>
    </border>
    <border>
      <left style="thin">
        <color rgb="00C9D3DF"/>
      </left>
      <right style="thin">
        <color rgb="00C9D3DF"/>
      </right>
      <top style="thin">
        <color rgb="00C9D3DF"/>
      </top>
      <bottom style="thin">
        <color rgb="00C9D3DF"/>
      </bottom>
    </border>
    <border>
      <left/>
      <right/>
      <top style="thin">
        <color rgb="00C9D3DF"/>
      </top>
      <bottom/>
      <diagonal/>
    </border>
    <border>
      <left/>
      <right style="thin">
        <color rgb="00C9D3DF"/>
      </right>
      <top style="thin">
        <color rgb="00C9D3DF"/>
      </top>
      <bottom/>
      <diagonal/>
    </border>
    <border>
      <left/>
      <right/>
      <top style="thin">
        <color rgb="00C9D3DF"/>
      </top>
      <bottom style="thin">
        <color rgb="00C9D3DF"/>
      </bottom>
      <diagonal/>
    </border>
    <border>
      <left/>
      <right style="thin">
        <color rgb="00C9D3DF"/>
      </right>
      <top style="thin">
        <color rgb="00C9D3DF"/>
      </top>
      <bottom style="thin">
        <color rgb="00C9D3DF"/>
      </bottom>
      <diagonal/>
    </border>
  </borders>
  <cellStyleXfs count="1">
    <xf numFmtId="0" fontId="0" fillId="0" borderId="0"/>
  </cellStyleXfs>
  <cellXfs count="29">
    <xf numFmtId="0" fontId="0" fillId="0" borderId="0" pivotButton="0" quotePrefix="0" xfId="0"/>
    <xf numFmtId="0" fontId="0" fillId="2" borderId="0" pivotButton="0" quotePrefix="0" xfId="0"/>
    <xf numFmtId="0" fontId="1" fillId="3" borderId="0" applyAlignment="1" pivotButton="0" quotePrefix="0" xfId="0">
      <alignment horizontal="center" vertical="center"/>
    </xf>
    <xf numFmtId="0" fontId="2" fillId="3" borderId="0" applyAlignment="1" pivotButton="0" quotePrefix="0" xfId="0">
      <alignment horizontal="center" vertical="center"/>
    </xf>
    <xf numFmtId="0" fontId="3" fillId="4" borderId="0" applyAlignment="1" pivotButton="0" quotePrefix="0" xfId="0">
      <alignment horizontal="center" vertical="center"/>
    </xf>
    <xf numFmtId="0" fontId="0" fillId="4" borderId="0" pivotButton="0" quotePrefix="0" xfId="0"/>
    <xf numFmtId="0" fontId="4" fillId="0" borderId="0" applyAlignment="1" pivotButton="0" quotePrefix="0" xfId="0">
      <alignment vertical="top" wrapText="1"/>
    </xf>
    <xf numFmtId="0" fontId="5" fillId="0" borderId="0" applyAlignment="1" pivotButton="0" quotePrefix="0" xfId="0">
      <alignment vertical="top" wrapText="1"/>
    </xf>
    <xf numFmtId="0" fontId="2" fillId="3" borderId="0" applyAlignment="1" pivotButton="0" quotePrefix="0" xfId="0">
      <alignment horizontal="center" vertical="center" wrapText="1"/>
    </xf>
    <xf numFmtId="0" fontId="0" fillId="3" borderId="0" pivotButton="0" quotePrefix="0" xfId="0"/>
    <xf numFmtId="0" fontId="6" fillId="0" borderId="1" applyAlignment="1" pivotButton="0" quotePrefix="0" xfId="0">
      <alignment horizontal="left" vertical="center" wrapText="1"/>
    </xf>
    <xf numFmtId="0" fontId="7" fillId="5" borderId="1" applyAlignment="1" pivotButton="0" quotePrefix="0" xfId="0">
      <alignment horizontal="center" vertical="center" wrapText="1"/>
    </xf>
    <xf numFmtId="164" fontId="7" fillId="5" borderId="1" applyAlignment="1" pivotButton="0" quotePrefix="0" xfId="0">
      <alignment horizontal="center" vertical="center" wrapText="1"/>
    </xf>
    <xf numFmtId="0" fontId="8" fillId="3" borderId="1" applyAlignment="1" pivotButton="0" quotePrefix="0" xfId="0">
      <alignment horizontal="center" vertical="center" wrapText="1"/>
    </xf>
    <xf numFmtId="0" fontId="7" fillId="5" borderId="1" applyAlignment="1" pivotButton="0" quotePrefix="0" xfId="0">
      <alignment horizontal="left" vertical="center" wrapText="1"/>
    </xf>
    <xf numFmtId="164" fontId="7" fillId="5" borderId="1" applyAlignment="1" pivotButton="0" quotePrefix="0" xfId="0">
      <alignment horizontal="right" vertical="center" wrapText="1"/>
    </xf>
    <xf numFmtId="165" fontId="7" fillId="0" borderId="1" applyAlignment="1" pivotButton="0" quotePrefix="0" xfId="0">
      <alignment horizontal="right" vertical="center" wrapText="1"/>
    </xf>
    <xf numFmtId="164" fontId="6" fillId="0" borderId="1" applyAlignment="1" pivotButton="0" quotePrefix="0" xfId="0">
      <alignment horizontal="right" vertical="center" wrapText="1"/>
    </xf>
    <xf numFmtId="164" fontId="7" fillId="0" borderId="1" applyAlignment="1" pivotButton="0" quotePrefix="0" xfId="0">
      <alignment horizontal="right" vertical="center" wrapText="1"/>
    </xf>
    <xf numFmtId="0" fontId="7" fillId="0" borderId="1" applyAlignment="1" pivotButton="0" quotePrefix="0" xfId="0">
      <alignment horizontal="center" vertical="center" wrapText="1"/>
    </xf>
    <xf numFmtId="9" fontId="7" fillId="0" borderId="1" applyAlignment="1" pivotButton="0" quotePrefix="0" xfId="0">
      <alignment horizontal="center" vertical="center" wrapText="1"/>
    </xf>
    <xf numFmtId="0" fontId="6" fillId="6" borderId="1" applyAlignment="1" pivotButton="0" quotePrefix="0" xfId="0">
      <alignment horizontal="left" vertical="center" wrapText="1"/>
    </xf>
    <xf numFmtId="164" fontId="6" fillId="6" borderId="1" applyAlignment="1" pivotButton="0" quotePrefix="0" xfId="0">
      <alignment horizontal="right" vertical="center" wrapText="1"/>
    </xf>
    <xf numFmtId="0" fontId="6" fillId="6" borderId="1" applyAlignment="1" pivotButton="0" quotePrefix="0" xfId="0">
      <alignment horizontal="center" vertical="center" wrapText="1"/>
    </xf>
    <xf numFmtId="0" fontId="9" fillId="0" borderId="1" applyAlignment="1" pivotButton="0" quotePrefix="0" xfId="0">
      <alignment horizontal="left" vertical="center" wrapText="1"/>
    </xf>
    <xf numFmtId="0" fontId="0" fillId="0" borderId="4" pivotButton="0" quotePrefix="0" xfId="0"/>
    <xf numFmtId="0" fontId="0" fillId="0" borderId="5" pivotButton="0" quotePrefix="0" xfId="0"/>
    <xf numFmtId="0" fontId="6" fillId="0" borderId="1" applyAlignment="1" pivotButton="0" quotePrefix="0" xfId="0">
      <alignment horizontal="center" vertical="center" wrapText="1"/>
    </xf>
    <xf numFmtId="0" fontId="7" fillId="0" borderId="1" applyAlignment="1" pivotButton="0" quotePrefix="0" xfId="0">
      <alignment horizontal="left" vertical="center" wrapText="1"/>
    </xf>
  </cellXfs>
  <cellStyles count="1">
    <cellStyle name="Normal" xfId="0" builtinId="0" hidden="0"/>
  </cellStyles>
  <dxfs count="4">
    <dxf>
      <fill>
        <patternFill patternType="solid">
          <bgColor rgb="00F2F2F2"/>
        </patternFill>
      </fill>
    </dxf>
    <dxf>
      <font>
        <b val="1"/>
        <color rgb="008A5A00"/>
      </font>
      <fill>
        <patternFill patternType="solid">
          <bgColor rgb="00FFF1D6"/>
        </patternFill>
      </fill>
    </dxf>
    <dxf>
      <font>
        <b val="1"/>
        <color rgb="00B42318"/>
      </font>
      <fill>
        <patternFill patternType="solid">
          <bgColor rgb="00FDE2E1"/>
        </patternFill>
      </fill>
    </dxf>
    <dxf>
      <font>
        <b val="1"/>
        <color rgb="001B6B3A"/>
      </font>
      <fill>
        <patternFill patternType="solid">
          <bgColor rgb="00E3F4E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image" Target="/xl/media/image2.png" Id="rId1"/></Relationships>
</file>

<file path=xl/drawings/_rels/drawing3.xml.rels><Relationships xmlns="http://schemas.openxmlformats.org/package/2006/relationships"><Relationship Type="http://schemas.openxmlformats.org/officeDocument/2006/relationships/image" Target="/xl/media/image3.png" Id="rId1"/></Relationships>
</file>

<file path=xl/drawings/drawing1.xml><?xml version="1.0" encoding="utf-8"?>
<wsDr xmlns="http://schemas.openxmlformats.org/drawingml/2006/spreadsheetDrawing">
  <oneCellAnchor>
    <from>
      <col>0</col>
      <colOff>0</colOff>
      <row>0</row>
      <rowOff>0</rowOff>
    </from>
    <ext cx="1809750" cy="6096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0</col>
      <colOff>0</colOff>
      <row>0</row>
      <rowOff>0</rowOff>
    </from>
    <ext cx="1809750" cy="6096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3.xml><?xml version="1.0" encoding="utf-8"?>
<wsDr xmlns="http://schemas.openxmlformats.org/drawingml/2006/spreadsheetDrawing">
  <oneCellAnchor>
    <from>
      <col>0</col>
      <colOff>0</colOff>
      <row>0</row>
      <rowOff>0</rowOff>
    </from>
    <ext cx="1809750" cy="6096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runtimehrms.com/booking-page" TargetMode="External" Id="rId1"/><Relationship Type="http://schemas.openxmlformats.org/officeDocument/2006/relationships/hyperlink" Target="https://runtimehrms.com/booking-page" TargetMode="External" Id="rId2"/><Relationship Type="http://schemas.openxmlformats.org/officeDocument/2006/relationships/hyperlink" Target="https://runtimehrms.com/pricing" TargetMode="External" Id="rId3"/><Relationship Type="http://schemas.openxmlformats.org/officeDocument/2006/relationships/drawing" Target="/xl/drawings/drawing1.xml" Id="rId4"/></Relationships>
</file>

<file path=xl/worksheets/_rels/sheet2.xml.rels><Relationships xmlns="http://schemas.openxmlformats.org/package/2006/relationships"><Relationship Type="http://schemas.openxmlformats.org/officeDocument/2006/relationships/hyperlink" Target="https://runtimehrms.com/booking-page" TargetMode="External" Id="rId1"/><Relationship Type="http://schemas.openxmlformats.org/officeDocument/2006/relationships/hyperlink" Target="https://runtimehrms.com/booking-page" TargetMode="External" Id="rId2"/><Relationship Type="http://schemas.openxmlformats.org/officeDocument/2006/relationships/hyperlink" Target="https://runtimehrms.com/pricing" TargetMode="External" Id="rId3"/><Relationship Type="http://schemas.openxmlformats.org/officeDocument/2006/relationships/drawing" Target="/xl/drawings/drawing2.xml" Id="rId4"/></Relationships>
</file>

<file path=xl/worksheets/_rels/sheet3.xml.rels><Relationships xmlns="http://schemas.openxmlformats.org/package/2006/relationships"><Relationship Type="http://schemas.openxmlformats.org/officeDocument/2006/relationships/hyperlink" Target="https://runtimehrms.com/booking-page" TargetMode="External" Id="rId1"/><Relationship Type="http://schemas.openxmlformats.org/officeDocument/2006/relationships/hyperlink" Target="https://runtimehrms.com/booking-page" TargetMode="External" Id="rId2"/><Relationship Type="http://schemas.openxmlformats.org/officeDocument/2006/relationships/hyperlink" Target="https://runtimehrms.com/pricing" TargetMode="External" Id="rId3"/><Relationship Type="http://schemas.openxmlformats.org/officeDocument/2006/relationships/drawing" Target="/xl/drawings/drawing3.xml" Id="rId4"/></Relationships>
</file>

<file path=xl/worksheets/sheet1.xml><?xml version="1.0" encoding="utf-8"?>
<worksheet xmlns="http://schemas.openxmlformats.org/spreadsheetml/2006/main">
  <sheetPr>
    <outlinePr summaryBelow="1" summaryRight="1"/>
    <pageSetUpPr fitToPage="1"/>
  </sheetPr>
  <dimension ref="A1:F19"/>
  <sheetViews>
    <sheetView showGridLines="0" workbookViewId="0">
      <selection activeCell="A1" sqref="A1"/>
    </sheetView>
  </sheetViews>
  <sheetFormatPr baseColWidth="8" defaultRowHeight="15"/>
  <cols>
    <col width="3" customWidth="1" min="1" max="1"/>
    <col width="30" customWidth="1" min="2" max="2"/>
    <col width="30" customWidth="1" min="3" max="3"/>
    <col width="30" customWidth="1" min="4" max="4"/>
    <col width="30" customWidth="1" min="5" max="5"/>
    <col width="10" customWidth="1" min="6" max="6"/>
  </cols>
  <sheetData>
    <row r="1" ht="52" customHeight="1">
      <c r="A1" s="1" t="n"/>
      <c r="B1" s="1" t="n"/>
      <c r="C1" s="2" t="inlineStr">
        <is>
          <t>FACTORY OVERTIME + SHIFT PAY SHEET</t>
        </is>
      </c>
    </row>
    <row r="2" ht="22" customHeight="1">
      <c r="A2" s="3" t="inlineStr">
        <is>
          <t>Work out overtime pay and keep quarterly overtime hours under your cap</t>
        </is>
      </c>
      <c r="E2" s="4" t="inlineStr">
        <is>
          <t>Book Your Demo  →</t>
        </is>
      </c>
      <c r="F2" s="5" t="n"/>
    </row>
    <row r="4" ht="18" customHeight="1">
      <c r="B4" s="6" t="inlineStr">
        <is>
          <t>What this file does</t>
        </is>
      </c>
    </row>
    <row r="5" ht="36" customHeight="1">
      <c r="B5" s="7" t="inlineStr">
        <is>
          <t>1. Overtime Calculator: enter monthly wage and overtime hours. See hourly rate, overtime pay and total earnings.</t>
        </is>
      </c>
    </row>
    <row r="6" ht="36" customHeight="1">
      <c r="B6" s="7" t="inlineStr">
        <is>
          <t>2. Quarterly OT Tracker: add each worker's overtime hours month by month and see who is near your cap.</t>
        </is>
      </c>
    </row>
    <row r="7" ht="18" customHeight="1">
      <c r="B7" s="7" t="inlineStr"/>
    </row>
    <row r="8" ht="18" customHeight="1">
      <c r="B8" s="6" t="inlineStr">
        <is>
          <t>How to use it</t>
        </is>
      </c>
    </row>
    <row r="9" ht="36" customHeight="1">
      <c r="B9" s="7" t="inlineStr">
        <is>
          <t>Yellow cells are inputs. The Code on Wages says overtime must be paid at not less than twice the normal rate of wages. The default multiplier here is 2. Change it only if your state rule or agreement says otherwise.</t>
        </is>
      </c>
    </row>
    <row r="10" ht="36" customHeight="1">
      <c r="B10" s="7" t="inlineStr">
        <is>
          <t>Which days you divide by (26 or 30), the quarterly overtime cap, and whether overtime counts for PF or ESI wages depend on your state and your CA's advice. These are marked [VERIFY] and are left for you to set.</t>
        </is>
      </c>
    </row>
    <row r="11" ht="18" customHeight="1">
      <c r="B11" s="7" t="inlineStr"/>
    </row>
    <row r="12" ht="18" customHeight="1">
      <c r="B12" s="6" t="inlineStr">
        <is>
          <t>Please note</t>
        </is>
      </c>
    </row>
    <row r="13" ht="36" customHeight="1">
      <c r="B13" s="7" t="inlineStr">
        <is>
          <t>This is a planning aid, not legal advice. Check the current rules for your state and your establishment type before you rely on any figure.</t>
        </is>
      </c>
    </row>
    <row r="15" ht="28" customHeight="1">
      <c r="B15" s="2" t="inlineStr">
        <is>
          <t>Overtime, shifts and attendance on spreadsheets?</t>
        </is>
      </c>
    </row>
    <row r="16" ht="20" customHeight="1">
      <c r="B16" s="8" t="inlineStr">
        <is>
          <t>Runtime HRMS connects attendance, shifts and payroll, so overtime hours flow into salary. [Confirm features with Prashant]</t>
        </is>
      </c>
    </row>
    <row r="17" ht="20" customHeight="1"/>
    <row r="18" ht="26" customHeight="1">
      <c r="B18" s="4" t="inlineStr">
        <is>
          <t>Book Your Demo</t>
        </is>
      </c>
      <c r="C18" s="5" t="n"/>
      <c r="D18" s="4" t="inlineStr">
        <is>
          <t>Start a Free Trial</t>
        </is>
      </c>
      <c r="E18" s="5" t="n"/>
    </row>
    <row r="19" ht="10" customHeight="1">
      <c r="B19" s="9" t="n"/>
      <c r="C19" s="9" t="n"/>
      <c r="D19" s="9" t="n"/>
      <c r="E19" s="9" t="n"/>
    </row>
  </sheetData>
  <mergeCells count="17">
    <mergeCell ref="D18:E18"/>
    <mergeCell ref="B9:E9"/>
    <mergeCell ref="B8:E8"/>
    <mergeCell ref="B4:E4"/>
    <mergeCell ref="E2:F2"/>
    <mergeCell ref="B12:E12"/>
    <mergeCell ref="B13:E13"/>
    <mergeCell ref="B6:E6"/>
    <mergeCell ref="B15:E15"/>
    <mergeCell ref="B7:E7"/>
    <mergeCell ref="B11:E11"/>
    <mergeCell ref="C1:F1"/>
    <mergeCell ref="B16:E17"/>
    <mergeCell ref="B5:E5"/>
    <mergeCell ref="A2:D2"/>
    <mergeCell ref="B18:C18"/>
    <mergeCell ref="B10:E10"/>
  </mergeCells>
  <hyperlinks>
    <hyperlink xmlns:r="http://schemas.openxmlformats.org/officeDocument/2006/relationships" ref="E2" r:id="rId1"/>
    <hyperlink xmlns:r="http://schemas.openxmlformats.org/officeDocument/2006/relationships" ref="B18" r:id="rId2"/>
    <hyperlink xmlns:r="http://schemas.openxmlformats.org/officeDocument/2006/relationships" ref="D18" r:id="rId3"/>
  </hyperlinks>
  <pageMargins left="0.75" right="0.75" top="1" bottom="1" header="0.5" footer="0.5"/>
  <pageSetup orientation="landscape" fitToHeight="0" fitToWidth="1"/>
  <drawing xmlns:r="http://schemas.openxmlformats.org/officeDocument/2006/relationships" r:id="rId4"/>
</worksheet>
</file>

<file path=xl/worksheets/sheet2.xml><?xml version="1.0" encoding="utf-8"?>
<worksheet xmlns="http://schemas.openxmlformats.org/spreadsheetml/2006/main">
  <sheetPr>
    <outlinePr summaryBelow="1" summaryRight="1"/>
    <pageSetUpPr fitToPage="1"/>
  </sheetPr>
  <dimension ref="A1:K29"/>
  <sheetViews>
    <sheetView showGridLines="0" workbookViewId="0">
      <pane xSplit="1" ySplit="5" topLeftCell="B6" activePane="bottomRight" state="frozen"/>
      <selection pane="topRight"/>
      <selection pane="bottomLeft"/>
      <selection pane="bottomRight" activeCell="A1" sqref="A1"/>
    </sheetView>
  </sheetViews>
  <sheetFormatPr baseColWidth="8" defaultRowHeight="15"/>
  <cols>
    <col width="22" customWidth="1" min="1" max="1"/>
    <col width="15" customWidth="1" min="2" max="2"/>
    <col width="13" customWidth="1" min="3" max="3"/>
    <col width="13" customWidth="1" min="4" max="4"/>
    <col width="14" customWidth="1" min="5" max="5"/>
    <col width="12" customWidth="1" min="6" max="6"/>
    <col width="12" customWidth="1" min="7" max="7"/>
    <col width="15" customWidth="1" min="8" max="8"/>
    <col width="15" customWidth="1" min="9" max="9"/>
    <col width="16" customWidth="1" min="10" max="10"/>
    <col width="16" customWidth="1" min="11" max="11"/>
  </cols>
  <sheetData>
    <row r="1" ht="52" customHeight="1">
      <c r="A1" s="1" t="n"/>
      <c r="B1" s="2" t="inlineStr">
        <is>
          <t>OVERTIME CALCULATOR</t>
        </is>
      </c>
    </row>
    <row r="2" ht="22" customHeight="1">
      <c r="A2" s="3" t="inlineStr">
        <is>
          <t>Set your assumptions, then enter each worker</t>
        </is>
      </c>
      <c r="J2" s="4" t="inlineStr">
        <is>
          <t>Book Your Demo  →</t>
        </is>
      </c>
      <c r="K2" s="5" t="n"/>
    </row>
    <row r="3">
      <c r="A3" s="10" t="inlineStr">
        <is>
          <t>Working days divisor [VERIFY]</t>
        </is>
      </c>
      <c r="B3" s="11" t="n">
        <v>26</v>
      </c>
      <c r="C3" s="10" t="inlineStr">
        <is>
          <t>Hours per day</t>
        </is>
      </c>
      <c r="D3" s="11" t="n">
        <v>8</v>
      </c>
      <c r="E3" s="10" t="inlineStr">
        <is>
          <t>Overtime multiplier</t>
        </is>
      </c>
      <c r="F3" s="11" t="n">
        <v>2</v>
      </c>
      <c r="G3" s="10" t="inlineStr">
        <is>
          <t>ESI wage limit</t>
        </is>
      </c>
      <c r="H3" s="12" t="n">
        <v>21000</v>
      </c>
    </row>
    <row r="5" ht="44" customHeight="1">
      <c r="A5" s="13" t="inlineStr">
        <is>
          <t>Worker</t>
        </is>
      </c>
      <c r="B5" s="13" t="inlineStr">
        <is>
          <t>Monthly wage (Basic + DA)</t>
        </is>
      </c>
      <c r="C5" s="13" t="inlineStr">
        <is>
          <t>Other earnings (excl. overtime)</t>
        </is>
      </c>
      <c r="D5" s="13" t="inlineStr">
        <is>
          <t>Overtime hours</t>
        </is>
      </c>
      <c r="E5" s="13" t="inlineStr">
        <is>
          <t>Hourly rate</t>
        </is>
      </c>
      <c r="F5" s="13" t="inlineStr">
        <is>
          <t>Overtime pay</t>
        </is>
      </c>
      <c r="G5" s="13" t="inlineStr">
        <is>
          <t>Total earnings</t>
        </is>
      </c>
      <c r="H5" s="13" t="inlineStr">
        <is>
          <t>Gross before overtime</t>
        </is>
      </c>
      <c r="I5" s="13" t="inlineStr">
        <is>
          <t>ESI check (before OT)</t>
        </is>
      </c>
      <c r="J5" s="13" t="inlineStr">
        <is>
          <t>Overtime share of earnings</t>
        </is>
      </c>
      <c r="K5" s="13" t="inlineStr">
        <is>
          <t>Note</t>
        </is>
      </c>
    </row>
    <row r="6" ht="24" customHeight="1">
      <c r="A6" s="14" t="inlineStr">
        <is>
          <t>Machine operator</t>
        </is>
      </c>
      <c r="B6" s="15" t="n">
        <v>14000</v>
      </c>
      <c r="C6" s="15" t="n">
        <v>2000</v>
      </c>
      <c r="D6" s="11" t="n">
        <v>18</v>
      </c>
      <c r="E6" s="16">
        <f>IF(B6="","",ROUND(B6/$B$3/$D$3,2))</f>
        <v/>
      </c>
      <c r="F6" s="17">
        <f>IF(OR(B6="",D6=""),"",ROUND(E6*D6*$F$3,0))</f>
        <v/>
      </c>
      <c r="G6" s="17">
        <f>IF(B6="","",B6+N(C6)+N(F6))</f>
        <v/>
      </c>
      <c r="H6" s="18">
        <f>IF(B6="","",B6+N(C6))</f>
        <v/>
      </c>
      <c r="I6" s="19">
        <f>IF(B6="","",IF(H6&lt;=$H$3,"Within ESI limit","Above ESI limit"))</f>
        <v/>
      </c>
      <c r="J6" s="20">
        <f>IF(OR(B6="",G6=0),"",F6/G6)</f>
        <v/>
      </c>
      <c r="K6" s="14" t="n"/>
    </row>
    <row r="7" ht="24" customHeight="1">
      <c r="A7" s="14" t="inlineStr">
        <is>
          <t>Helper</t>
        </is>
      </c>
      <c r="B7" s="15" t="n">
        <v>11000</v>
      </c>
      <c r="C7" s="15" t="n">
        <v>1000</v>
      </c>
      <c r="D7" s="11" t="n">
        <v>26</v>
      </c>
      <c r="E7" s="16">
        <f>IF(B7="","",ROUND(B7/$B$3/$D$3,2))</f>
        <v/>
      </c>
      <c r="F7" s="17">
        <f>IF(OR(B7="",D7=""),"",ROUND(E7*D7*$F$3,0))</f>
        <v/>
      </c>
      <c r="G7" s="17">
        <f>IF(B7="","",B7+N(C7)+N(F7))</f>
        <v/>
      </c>
      <c r="H7" s="18">
        <f>IF(B7="","",B7+N(C7))</f>
        <v/>
      </c>
      <c r="I7" s="19">
        <f>IF(B7="","",IF(H7&lt;=$H$3,"Within ESI limit","Above ESI limit"))</f>
        <v/>
      </c>
      <c r="J7" s="20">
        <f>IF(OR(B7="",G7=0),"",F7/G7)</f>
        <v/>
      </c>
      <c r="K7" s="14" t="n"/>
    </row>
    <row r="8" ht="24" customHeight="1">
      <c r="A8" s="14" t="inlineStr">
        <is>
          <t>Welder</t>
        </is>
      </c>
      <c r="B8" s="15" t="n">
        <v>16000</v>
      </c>
      <c r="C8" s="15" t="n">
        <v>2500</v>
      </c>
      <c r="D8" s="11" t="n">
        <v>12</v>
      </c>
      <c r="E8" s="16">
        <f>IF(B8="","",ROUND(B8/$B$3/$D$3,2))</f>
        <v/>
      </c>
      <c r="F8" s="17">
        <f>IF(OR(B8="",D8=""),"",ROUND(E8*D8*$F$3,0))</f>
        <v/>
      </c>
      <c r="G8" s="17">
        <f>IF(B8="","",B8+N(C8)+N(F8))</f>
        <v/>
      </c>
      <c r="H8" s="18">
        <f>IF(B8="","",B8+N(C8))</f>
        <v/>
      </c>
      <c r="I8" s="19">
        <f>IF(B8="","",IF(H8&lt;=$H$3,"Within ESI limit","Above ESI limit"))</f>
        <v/>
      </c>
      <c r="J8" s="20">
        <f>IF(OR(B8="",G8=0),"",F8/G8)</f>
        <v/>
      </c>
      <c r="K8" s="14" t="n"/>
    </row>
    <row r="9" ht="24" customHeight="1">
      <c r="A9" s="14" t="inlineStr">
        <is>
          <t>Supervisor</t>
        </is>
      </c>
      <c r="B9" s="15" t="n">
        <v>22000</v>
      </c>
      <c r="C9" s="15" t="n">
        <v>3000</v>
      </c>
      <c r="D9" s="11" t="n">
        <v>0</v>
      </c>
      <c r="E9" s="16">
        <f>IF(B9="","",ROUND(B9/$B$3/$D$3,2))</f>
        <v/>
      </c>
      <c r="F9" s="17">
        <f>IF(OR(B9="",D9=""),"",ROUND(E9*D9*$F$3,0))</f>
        <v/>
      </c>
      <c r="G9" s="17">
        <f>IF(B9="","",B9+N(C9)+N(F9))</f>
        <v/>
      </c>
      <c r="H9" s="18">
        <f>IF(B9="","",B9+N(C9))</f>
        <v/>
      </c>
      <c r="I9" s="19">
        <f>IF(B9="","",IF(H9&lt;=$H$3,"Within ESI limit","Above ESI limit"))</f>
        <v/>
      </c>
      <c r="J9" s="20">
        <f>IF(OR(B9="",G9=0),"",F9/G9)</f>
        <v/>
      </c>
      <c r="K9" s="14" t="n"/>
    </row>
    <row r="10" ht="24" customHeight="1">
      <c r="A10" s="14" t="inlineStr">
        <is>
          <t>Packer</t>
        </is>
      </c>
      <c r="B10" s="15" t="n">
        <v>10500</v>
      </c>
      <c r="C10" s="15" t="n">
        <v>500</v>
      </c>
      <c r="D10" s="11" t="n">
        <v>30</v>
      </c>
      <c r="E10" s="16">
        <f>IF(B10="","",ROUND(B10/$B$3/$D$3,2))</f>
        <v/>
      </c>
      <c r="F10" s="17">
        <f>IF(OR(B10="",D10=""),"",ROUND(E10*D10*$F$3,0))</f>
        <v/>
      </c>
      <c r="G10" s="17">
        <f>IF(B10="","",B10+N(C10)+N(F10))</f>
        <v/>
      </c>
      <c r="H10" s="18">
        <f>IF(B10="","",B10+N(C10))</f>
        <v/>
      </c>
      <c r="I10" s="19">
        <f>IF(B10="","",IF(H10&lt;=$H$3,"Within ESI limit","Above ESI limit"))</f>
        <v/>
      </c>
      <c r="J10" s="20">
        <f>IF(OR(B10="",G10=0),"",F10/G10)</f>
        <v/>
      </c>
      <c r="K10" s="14" t="n"/>
    </row>
    <row r="11" ht="24" customHeight="1">
      <c r="A11" s="14" t="inlineStr">
        <is>
          <t>Driver</t>
        </is>
      </c>
      <c r="B11" s="15" t="n">
        <v>15000</v>
      </c>
      <c r="C11" s="15" t="n">
        <v>1500</v>
      </c>
      <c r="D11" s="11" t="n">
        <v>10</v>
      </c>
      <c r="E11" s="16">
        <f>IF(B11="","",ROUND(B11/$B$3/$D$3,2))</f>
        <v/>
      </c>
      <c r="F11" s="17">
        <f>IF(OR(B11="",D11=""),"",ROUND(E11*D11*$F$3,0))</f>
        <v/>
      </c>
      <c r="G11" s="17">
        <f>IF(B11="","",B11+N(C11)+N(F11))</f>
        <v/>
      </c>
      <c r="H11" s="18">
        <f>IF(B11="","",B11+N(C11))</f>
        <v/>
      </c>
      <c r="I11" s="19">
        <f>IF(B11="","",IF(H11&lt;=$H$3,"Within ESI limit","Above ESI limit"))</f>
        <v/>
      </c>
      <c r="J11" s="20">
        <f>IF(OR(B11="",G11=0),"",F11/G11)</f>
        <v/>
      </c>
      <c r="K11" s="14" t="n"/>
    </row>
    <row r="12" ht="24" customHeight="1">
      <c r="A12" s="14" t="n"/>
      <c r="B12" s="15" t="n"/>
      <c r="C12" s="15" t="n"/>
      <c r="D12" s="11" t="n"/>
      <c r="E12" s="16">
        <f>IF(B12="","",ROUND(B12/$B$3/$D$3,2))</f>
        <v/>
      </c>
      <c r="F12" s="17">
        <f>IF(OR(B12="",D12=""),"",ROUND(E12*D12*$F$3,0))</f>
        <v/>
      </c>
      <c r="G12" s="17">
        <f>IF(B12="","",B12+N(C12)+N(F12))</f>
        <v/>
      </c>
      <c r="H12" s="18">
        <f>IF(B12="","",B12+N(C12))</f>
        <v/>
      </c>
      <c r="I12" s="19">
        <f>IF(B12="","",IF(H12&lt;=$H$3,"Within ESI limit","Above ESI limit"))</f>
        <v/>
      </c>
      <c r="J12" s="20">
        <f>IF(OR(B12="",G12=0),"",F12/G12)</f>
        <v/>
      </c>
      <c r="K12" s="14" t="n"/>
    </row>
    <row r="13" ht="24" customHeight="1">
      <c r="A13" s="14" t="n"/>
      <c r="B13" s="15" t="n"/>
      <c r="C13" s="15" t="n"/>
      <c r="D13" s="11" t="n"/>
      <c r="E13" s="16">
        <f>IF(B13="","",ROUND(B13/$B$3/$D$3,2))</f>
        <v/>
      </c>
      <c r="F13" s="17">
        <f>IF(OR(B13="",D13=""),"",ROUND(E13*D13*$F$3,0))</f>
        <v/>
      </c>
      <c r="G13" s="17">
        <f>IF(B13="","",B13+N(C13)+N(F13))</f>
        <v/>
      </c>
      <c r="H13" s="18">
        <f>IF(B13="","",B13+N(C13))</f>
        <v/>
      </c>
      <c r="I13" s="19">
        <f>IF(B13="","",IF(H13&lt;=$H$3,"Within ESI limit","Above ESI limit"))</f>
        <v/>
      </c>
      <c r="J13" s="20">
        <f>IF(OR(B13="",G13=0),"",F13/G13)</f>
        <v/>
      </c>
      <c r="K13" s="14" t="n"/>
    </row>
    <row r="14" ht="24" customHeight="1">
      <c r="A14" s="14" t="n"/>
      <c r="B14" s="15" t="n"/>
      <c r="C14" s="15" t="n"/>
      <c r="D14" s="11" t="n"/>
      <c r="E14" s="16">
        <f>IF(B14="","",ROUND(B14/$B$3/$D$3,2))</f>
        <v/>
      </c>
      <c r="F14" s="17">
        <f>IF(OR(B14="",D14=""),"",ROUND(E14*D14*$F$3,0))</f>
        <v/>
      </c>
      <c r="G14" s="17">
        <f>IF(B14="","",B14+N(C14)+N(F14))</f>
        <v/>
      </c>
      <c r="H14" s="18">
        <f>IF(B14="","",B14+N(C14))</f>
        <v/>
      </c>
      <c r="I14" s="19">
        <f>IF(B14="","",IF(H14&lt;=$H$3,"Within ESI limit","Above ESI limit"))</f>
        <v/>
      </c>
      <c r="J14" s="20">
        <f>IF(OR(B14="",G14=0),"",F14/G14)</f>
        <v/>
      </c>
      <c r="K14" s="14" t="n"/>
    </row>
    <row r="15" ht="24" customHeight="1">
      <c r="A15" s="14" t="n"/>
      <c r="B15" s="15" t="n"/>
      <c r="C15" s="15" t="n"/>
      <c r="D15" s="11" t="n"/>
      <c r="E15" s="16">
        <f>IF(B15="","",ROUND(B15/$B$3/$D$3,2))</f>
        <v/>
      </c>
      <c r="F15" s="17">
        <f>IF(OR(B15="",D15=""),"",ROUND(E15*D15*$F$3,0))</f>
        <v/>
      </c>
      <c r="G15" s="17">
        <f>IF(B15="","",B15+N(C15)+N(F15))</f>
        <v/>
      </c>
      <c r="H15" s="18">
        <f>IF(B15="","",B15+N(C15))</f>
        <v/>
      </c>
      <c r="I15" s="19">
        <f>IF(B15="","",IF(H15&lt;=$H$3,"Within ESI limit","Above ESI limit"))</f>
        <v/>
      </c>
      <c r="J15" s="20">
        <f>IF(OR(B15="",G15=0),"",F15/G15)</f>
        <v/>
      </c>
      <c r="K15" s="14" t="n"/>
    </row>
    <row r="16" ht="24" customHeight="1">
      <c r="A16" s="14" t="n"/>
      <c r="B16" s="15" t="n"/>
      <c r="C16" s="15" t="n"/>
      <c r="D16" s="11" t="n"/>
      <c r="E16" s="16">
        <f>IF(B16="","",ROUND(B16/$B$3/$D$3,2))</f>
        <v/>
      </c>
      <c r="F16" s="17">
        <f>IF(OR(B16="",D16=""),"",ROUND(E16*D16*$F$3,0))</f>
        <v/>
      </c>
      <c r="G16" s="17">
        <f>IF(B16="","",B16+N(C16)+N(F16))</f>
        <v/>
      </c>
      <c r="H16" s="18">
        <f>IF(B16="","",B16+N(C16))</f>
        <v/>
      </c>
      <c r="I16" s="19">
        <f>IF(B16="","",IF(H16&lt;=$H$3,"Within ESI limit","Above ESI limit"))</f>
        <v/>
      </c>
      <c r="J16" s="20">
        <f>IF(OR(B16="",G16=0),"",F16/G16)</f>
        <v/>
      </c>
      <c r="K16" s="14" t="n"/>
    </row>
    <row r="17" ht="24" customHeight="1">
      <c r="A17" s="14" t="n"/>
      <c r="B17" s="15" t="n"/>
      <c r="C17" s="15" t="n"/>
      <c r="D17" s="11" t="n"/>
      <c r="E17" s="16">
        <f>IF(B17="","",ROUND(B17/$B$3/$D$3,2))</f>
        <v/>
      </c>
      <c r="F17" s="17">
        <f>IF(OR(B17="",D17=""),"",ROUND(E17*D17*$F$3,0))</f>
        <v/>
      </c>
      <c r="G17" s="17">
        <f>IF(B17="","",B17+N(C17)+N(F17))</f>
        <v/>
      </c>
      <c r="H17" s="18">
        <f>IF(B17="","",B17+N(C17))</f>
        <v/>
      </c>
      <c r="I17" s="19">
        <f>IF(B17="","",IF(H17&lt;=$H$3,"Within ESI limit","Above ESI limit"))</f>
        <v/>
      </c>
      <c r="J17" s="20">
        <f>IF(OR(B17="",G17=0),"",F17/G17)</f>
        <v/>
      </c>
      <c r="K17" s="14" t="n"/>
    </row>
    <row r="18" ht="24" customHeight="1">
      <c r="A18" s="14" t="n"/>
      <c r="B18" s="15" t="n"/>
      <c r="C18" s="15" t="n"/>
      <c r="D18" s="11" t="n"/>
      <c r="E18" s="16">
        <f>IF(B18="","",ROUND(B18/$B$3/$D$3,2))</f>
        <v/>
      </c>
      <c r="F18" s="17">
        <f>IF(OR(B18="",D18=""),"",ROUND(E18*D18*$F$3,0))</f>
        <v/>
      </c>
      <c r="G18" s="17">
        <f>IF(B18="","",B18+N(C18)+N(F18))</f>
        <v/>
      </c>
      <c r="H18" s="18">
        <f>IF(B18="","",B18+N(C18))</f>
        <v/>
      </c>
      <c r="I18" s="19">
        <f>IF(B18="","",IF(H18&lt;=$H$3,"Within ESI limit","Above ESI limit"))</f>
        <v/>
      </c>
      <c r="J18" s="20">
        <f>IF(OR(B18="",G18=0),"",F18/G18)</f>
        <v/>
      </c>
      <c r="K18" s="14" t="n"/>
    </row>
    <row r="19" ht="24" customHeight="1">
      <c r="A19" s="14" t="n"/>
      <c r="B19" s="15" t="n"/>
      <c r="C19" s="15" t="n"/>
      <c r="D19" s="11" t="n"/>
      <c r="E19" s="16">
        <f>IF(B19="","",ROUND(B19/$B$3/$D$3,2))</f>
        <v/>
      </c>
      <c r="F19" s="17">
        <f>IF(OR(B19="",D19=""),"",ROUND(E19*D19*$F$3,0))</f>
        <v/>
      </c>
      <c r="G19" s="17">
        <f>IF(B19="","",B19+N(C19)+N(F19))</f>
        <v/>
      </c>
      <c r="H19" s="18">
        <f>IF(B19="","",B19+N(C19))</f>
        <v/>
      </c>
      <c r="I19" s="19">
        <f>IF(B19="","",IF(H19&lt;=$H$3,"Within ESI limit","Above ESI limit"))</f>
        <v/>
      </c>
      <c r="J19" s="20">
        <f>IF(OR(B19="",G19=0),"",F19/G19)</f>
        <v/>
      </c>
      <c r="K19" s="14" t="n"/>
    </row>
    <row r="20" ht="24" customHeight="1">
      <c r="A20" s="14" t="n"/>
      <c r="B20" s="15" t="n"/>
      <c r="C20" s="15" t="n"/>
      <c r="D20" s="11" t="n"/>
      <c r="E20" s="16">
        <f>IF(B20="","",ROUND(B20/$B$3/$D$3,2))</f>
        <v/>
      </c>
      <c r="F20" s="17">
        <f>IF(OR(B20="",D20=""),"",ROUND(E20*D20*$F$3,0))</f>
        <v/>
      </c>
      <c r="G20" s="17">
        <f>IF(B20="","",B20+N(C20)+N(F20))</f>
        <v/>
      </c>
      <c r="H20" s="18">
        <f>IF(B20="","",B20+N(C20))</f>
        <v/>
      </c>
      <c r="I20" s="19">
        <f>IF(B20="","",IF(H20&lt;=$H$3,"Within ESI limit","Above ESI limit"))</f>
        <v/>
      </c>
      <c r="J20" s="20">
        <f>IF(OR(B20="",G20=0),"",F20/G20)</f>
        <v/>
      </c>
      <c r="K20" s="14" t="n"/>
    </row>
    <row r="21">
      <c r="A21" s="21" t="inlineStr">
        <is>
          <t>TOTAL</t>
        </is>
      </c>
      <c r="B21" s="22">
        <f>SUM(B6:B20)</f>
        <v/>
      </c>
      <c r="C21" s="22">
        <f>SUM(C6:C20)</f>
        <v/>
      </c>
      <c r="D21" s="23">
        <f>SUM(D6:D20)</f>
        <v/>
      </c>
      <c r="F21" s="22">
        <f>SUM(F6:F20)</f>
        <v/>
      </c>
      <c r="G21" s="22">
        <f>SUM(G6:G20)</f>
        <v/>
      </c>
      <c r="H21" s="22">
        <f>SUM(H6:H20)</f>
        <v/>
      </c>
    </row>
    <row r="23" ht="50" customHeight="1">
      <c r="A23" s="24" t="inlineStr">
        <is>
          <t>Read this: the 'ESI check' uses earnings before overtime. Whether overtime counts toward ESI or PF wages is a point to confirm with your CA [VERIFY]. A yellow overtime share means overtime is more than a quarter of that worker's pay. That is a sign to review shifts and hiring, not only payroll.</t>
        </is>
      </c>
    </row>
    <row r="25" ht="28" customHeight="1">
      <c r="A25" s="2" t="inlineStr">
        <is>
          <t>Want overtime in the salary, not in a notebook?</t>
        </is>
      </c>
    </row>
    <row r="26" ht="20" customHeight="1">
      <c r="A26" s="8" t="inlineStr">
        <is>
          <t>Runtime HRMS connects attendance and payroll. [Confirm overtime feature with Prashant]</t>
        </is>
      </c>
    </row>
    <row r="27" ht="20" customHeight="1"/>
    <row r="28" ht="26" customHeight="1">
      <c r="A28" s="4" t="inlineStr">
        <is>
          <t>Book Your Demo</t>
        </is>
      </c>
      <c r="B28" s="5" t="n"/>
      <c r="C28" s="5" t="n"/>
      <c r="D28" s="5" t="n"/>
      <c r="E28" s="5" t="n"/>
      <c r="F28" s="4" t="inlineStr">
        <is>
          <t>Start a Free Trial</t>
        </is>
      </c>
      <c r="G28" s="5" t="n"/>
      <c r="H28" s="5" t="n"/>
      <c r="I28" s="5" t="n"/>
      <c r="J28" s="5" t="n"/>
      <c r="K28" s="5" t="n"/>
    </row>
    <row r="29" ht="10" customHeight="1">
      <c r="A29" s="9" t="n"/>
      <c r="B29" s="9" t="n"/>
      <c r="C29" s="9" t="n"/>
      <c r="D29" s="9" t="n"/>
      <c r="E29" s="9" t="n"/>
      <c r="F29" s="9" t="n"/>
      <c r="G29" s="9" t="n"/>
      <c r="H29" s="9" t="n"/>
      <c r="I29" s="9" t="n"/>
      <c r="J29" s="9" t="n"/>
      <c r="K29" s="9" t="n"/>
    </row>
  </sheetData>
  <mergeCells count="8">
    <mergeCell ref="A2:I2"/>
    <mergeCell ref="B1:K1"/>
    <mergeCell ref="A26:K27"/>
    <mergeCell ref="J2:K2"/>
    <mergeCell ref="A28:E28"/>
    <mergeCell ref="A25:K25"/>
    <mergeCell ref="F28:K28"/>
    <mergeCell ref="A23:K23"/>
  </mergeCells>
  <conditionalFormatting sqref="I6:I20">
    <cfRule type="cellIs" priority="1" operator="equal" dxfId="0">
      <formula>"Above ESI limit"</formula>
    </cfRule>
  </conditionalFormatting>
  <conditionalFormatting sqref="J6:J20">
    <cfRule type="cellIs" priority="2" operator="greaterThan" dxfId="1">
      <formula>0.25</formula>
    </cfRule>
  </conditionalFormatting>
  <hyperlinks>
    <hyperlink xmlns:r="http://schemas.openxmlformats.org/officeDocument/2006/relationships" ref="J2" r:id="rId1"/>
    <hyperlink xmlns:r="http://schemas.openxmlformats.org/officeDocument/2006/relationships" ref="A28" r:id="rId2"/>
    <hyperlink xmlns:r="http://schemas.openxmlformats.org/officeDocument/2006/relationships" ref="F28" r:id="rId3"/>
  </hyperlinks>
  <pageMargins left="0.75" right="0.75" top="1" bottom="1" header="0.5" footer="0.5"/>
  <pageSetup orientation="landscape" fitToHeight="0" fitToWidth="1"/>
  <drawing xmlns:r="http://schemas.openxmlformats.org/officeDocument/2006/relationships" r:id="rId4"/>
</worksheet>
</file>

<file path=xl/worksheets/sheet3.xml><?xml version="1.0" encoding="utf-8"?>
<worksheet xmlns="http://schemas.openxmlformats.org/spreadsheetml/2006/main">
  <sheetPr>
    <outlinePr summaryBelow="1" summaryRight="1"/>
    <pageSetUpPr fitToPage="1"/>
  </sheetPr>
  <dimension ref="A1:G28"/>
  <sheetViews>
    <sheetView showGridLines="0" workbookViewId="0">
      <pane xSplit="1" ySplit="5" topLeftCell="B6" activePane="bottomRight" state="frozen"/>
      <selection pane="topRight"/>
      <selection pane="bottomLeft"/>
      <selection pane="bottomRight" activeCell="A1" sqref="A1"/>
    </sheetView>
  </sheetViews>
  <sheetFormatPr baseColWidth="8" defaultRowHeight="15"/>
  <cols>
    <col width="22" customWidth="1" min="1" max="1"/>
    <col width="13" customWidth="1" min="2" max="2"/>
    <col width="13" customWidth="1" min="3" max="3"/>
    <col width="13" customWidth="1" min="4" max="4"/>
    <col width="14" customWidth="1" min="5" max="5"/>
    <col width="16" customWidth="1" min="6" max="6"/>
    <col width="30" customWidth="1" min="7" max="7"/>
  </cols>
  <sheetData>
    <row r="1" ht="52" customHeight="1">
      <c r="A1" s="1" t="n"/>
      <c r="B1" s="2" t="inlineStr">
        <is>
          <t>QUARTERLY OVERTIME TRACKER</t>
        </is>
      </c>
    </row>
    <row r="2" ht="22" customHeight="1">
      <c r="A2" s="3" t="inlineStr">
        <is>
          <t>Add hours each month. Set the cap for your state</t>
        </is>
      </c>
      <c r="F2" s="4" t="inlineStr">
        <is>
          <t>Book Your Demo  →</t>
        </is>
      </c>
      <c r="G2" s="5" t="n"/>
    </row>
    <row r="3">
      <c r="A3" s="10" t="inlineStr">
        <is>
          <t>Quarterly overtime cap (hours) [VERIFY for your state]</t>
        </is>
      </c>
      <c r="B3" s="25" t="n"/>
      <c r="C3" s="26" t="n"/>
      <c r="D3" s="11" t="n"/>
      <c r="E3" s="24" t="inlineStr">
        <is>
          <t>Leave blank until you confirm your state's cap</t>
        </is>
      </c>
      <c r="F3" s="25" t="n"/>
      <c r="G3" s="26" t="n"/>
    </row>
    <row r="5" ht="44" customHeight="1">
      <c r="A5" s="13" t="inlineStr">
        <is>
          <t>Worker</t>
        </is>
      </c>
      <c r="B5" s="13" t="inlineStr">
        <is>
          <t>Month 1 hours</t>
        </is>
      </c>
      <c r="C5" s="13" t="inlineStr">
        <is>
          <t>Month 2 hours</t>
        </is>
      </c>
      <c r="D5" s="13" t="inlineStr">
        <is>
          <t>Month 3 hours</t>
        </is>
      </c>
      <c r="E5" s="13" t="inlineStr">
        <is>
          <t>Quarter total</t>
        </is>
      </c>
      <c r="F5" s="13" t="inlineStr">
        <is>
          <t>Status</t>
        </is>
      </c>
      <c r="G5" s="13" t="inlineStr">
        <is>
          <t>Action</t>
        </is>
      </c>
    </row>
    <row r="6" ht="24" customHeight="1">
      <c r="A6" s="14" t="n"/>
      <c r="B6" s="11" t="n"/>
      <c r="C6" s="11" t="n"/>
      <c r="D6" s="11" t="n"/>
      <c r="E6" s="27">
        <f>IF(COUNT(B6:D6)=0,"",SUM(B6:D6))</f>
        <v/>
      </c>
      <c r="F6" s="27">
        <f>IF(E6="","",IF($D$3="","Set cap above",IF(E6&gt;$D$3,"OVER CAP",IF(E6&gt;=$D$3*0.8,"Near cap","OK"))))</f>
        <v/>
      </c>
      <c r="G6" s="28">
        <f>IF(F6="OVER CAP","Stop overtime, speak to your CA",IF(F6="Near cap","Plan relief shifts",""))</f>
        <v/>
      </c>
    </row>
    <row r="7" ht="24" customHeight="1">
      <c r="A7" s="14" t="n"/>
      <c r="B7" s="11" t="n"/>
      <c r="C7" s="11" t="n"/>
      <c r="D7" s="11" t="n"/>
      <c r="E7" s="27">
        <f>IF(COUNT(B7:D7)=0,"",SUM(B7:D7))</f>
        <v/>
      </c>
      <c r="F7" s="27">
        <f>IF(E7="","",IF($D$3="","Set cap above",IF(E7&gt;$D$3,"OVER CAP",IF(E7&gt;=$D$3*0.8,"Near cap","OK"))))</f>
        <v/>
      </c>
      <c r="G7" s="28">
        <f>IF(F7="OVER CAP","Stop overtime, speak to your CA",IF(F7="Near cap","Plan relief shifts",""))</f>
        <v/>
      </c>
    </row>
    <row r="8" ht="24" customHeight="1">
      <c r="A8" s="14" t="n"/>
      <c r="B8" s="11" t="n"/>
      <c r="C8" s="11" t="n"/>
      <c r="D8" s="11" t="n"/>
      <c r="E8" s="27">
        <f>IF(COUNT(B8:D8)=0,"",SUM(B8:D8))</f>
        <v/>
      </c>
      <c r="F8" s="27">
        <f>IF(E8="","",IF($D$3="","Set cap above",IF(E8&gt;$D$3,"OVER CAP",IF(E8&gt;=$D$3*0.8,"Near cap","OK"))))</f>
        <v/>
      </c>
      <c r="G8" s="28">
        <f>IF(F8="OVER CAP","Stop overtime, speak to your CA",IF(F8="Near cap","Plan relief shifts",""))</f>
        <v/>
      </c>
    </row>
    <row r="9" ht="24" customHeight="1">
      <c r="A9" s="14" t="n"/>
      <c r="B9" s="11" t="n"/>
      <c r="C9" s="11" t="n"/>
      <c r="D9" s="11" t="n"/>
      <c r="E9" s="27">
        <f>IF(COUNT(B9:D9)=0,"",SUM(B9:D9))</f>
        <v/>
      </c>
      <c r="F9" s="27">
        <f>IF(E9="","",IF($D$3="","Set cap above",IF(E9&gt;$D$3,"OVER CAP",IF(E9&gt;=$D$3*0.8,"Near cap","OK"))))</f>
        <v/>
      </c>
      <c r="G9" s="28">
        <f>IF(F9="OVER CAP","Stop overtime, speak to your CA",IF(F9="Near cap","Plan relief shifts",""))</f>
        <v/>
      </c>
    </row>
    <row r="10" ht="24" customHeight="1">
      <c r="A10" s="14" t="n"/>
      <c r="B10" s="11" t="n"/>
      <c r="C10" s="11" t="n"/>
      <c r="D10" s="11" t="n"/>
      <c r="E10" s="27">
        <f>IF(COUNT(B10:D10)=0,"",SUM(B10:D10))</f>
        <v/>
      </c>
      <c r="F10" s="27">
        <f>IF(E10="","",IF($D$3="","Set cap above",IF(E10&gt;$D$3,"OVER CAP",IF(E10&gt;=$D$3*0.8,"Near cap","OK"))))</f>
        <v/>
      </c>
      <c r="G10" s="28">
        <f>IF(F10="OVER CAP","Stop overtime, speak to your CA",IF(F10="Near cap","Plan relief shifts",""))</f>
        <v/>
      </c>
    </row>
    <row r="11" ht="24" customHeight="1">
      <c r="A11" s="14" t="n"/>
      <c r="B11" s="11" t="n"/>
      <c r="C11" s="11" t="n"/>
      <c r="D11" s="11" t="n"/>
      <c r="E11" s="27">
        <f>IF(COUNT(B11:D11)=0,"",SUM(B11:D11))</f>
        <v/>
      </c>
      <c r="F11" s="27">
        <f>IF(E11="","",IF($D$3="","Set cap above",IF(E11&gt;$D$3,"OVER CAP",IF(E11&gt;=$D$3*0.8,"Near cap","OK"))))</f>
        <v/>
      </c>
      <c r="G11" s="28">
        <f>IF(F11="OVER CAP","Stop overtime, speak to your CA",IF(F11="Near cap","Plan relief shifts",""))</f>
        <v/>
      </c>
    </row>
    <row r="12" ht="24" customHeight="1">
      <c r="A12" s="14" t="n"/>
      <c r="B12" s="11" t="n"/>
      <c r="C12" s="11" t="n"/>
      <c r="D12" s="11" t="n"/>
      <c r="E12" s="27">
        <f>IF(COUNT(B12:D12)=0,"",SUM(B12:D12))</f>
        <v/>
      </c>
      <c r="F12" s="27">
        <f>IF(E12="","",IF($D$3="","Set cap above",IF(E12&gt;$D$3,"OVER CAP",IF(E12&gt;=$D$3*0.8,"Near cap","OK"))))</f>
        <v/>
      </c>
      <c r="G12" s="28">
        <f>IF(F12="OVER CAP","Stop overtime, speak to your CA",IF(F12="Near cap","Plan relief shifts",""))</f>
        <v/>
      </c>
    </row>
    <row r="13" ht="24" customHeight="1">
      <c r="A13" s="14" t="n"/>
      <c r="B13" s="11" t="n"/>
      <c r="C13" s="11" t="n"/>
      <c r="D13" s="11" t="n"/>
      <c r="E13" s="27">
        <f>IF(COUNT(B13:D13)=0,"",SUM(B13:D13))</f>
        <v/>
      </c>
      <c r="F13" s="27">
        <f>IF(E13="","",IF($D$3="","Set cap above",IF(E13&gt;$D$3,"OVER CAP",IF(E13&gt;=$D$3*0.8,"Near cap","OK"))))</f>
        <v/>
      </c>
      <c r="G13" s="28">
        <f>IF(F13="OVER CAP","Stop overtime, speak to your CA",IF(F13="Near cap","Plan relief shifts",""))</f>
        <v/>
      </c>
    </row>
    <row r="14" ht="24" customHeight="1">
      <c r="A14" s="14" t="n"/>
      <c r="B14" s="11" t="n"/>
      <c r="C14" s="11" t="n"/>
      <c r="D14" s="11" t="n"/>
      <c r="E14" s="27">
        <f>IF(COUNT(B14:D14)=0,"",SUM(B14:D14))</f>
        <v/>
      </c>
      <c r="F14" s="27">
        <f>IF(E14="","",IF($D$3="","Set cap above",IF(E14&gt;$D$3,"OVER CAP",IF(E14&gt;=$D$3*0.8,"Near cap","OK"))))</f>
        <v/>
      </c>
      <c r="G14" s="28">
        <f>IF(F14="OVER CAP","Stop overtime, speak to your CA",IF(F14="Near cap","Plan relief shifts",""))</f>
        <v/>
      </c>
    </row>
    <row r="15" ht="24" customHeight="1">
      <c r="A15" s="14" t="n"/>
      <c r="B15" s="11" t="n"/>
      <c r="C15" s="11" t="n"/>
      <c r="D15" s="11" t="n"/>
      <c r="E15" s="27">
        <f>IF(COUNT(B15:D15)=0,"",SUM(B15:D15))</f>
        <v/>
      </c>
      <c r="F15" s="27">
        <f>IF(E15="","",IF($D$3="","Set cap above",IF(E15&gt;$D$3,"OVER CAP",IF(E15&gt;=$D$3*0.8,"Near cap","OK"))))</f>
        <v/>
      </c>
      <c r="G15" s="28">
        <f>IF(F15="OVER CAP","Stop overtime, speak to your CA",IF(F15="Near cap","Plan relief shifts",""))</f>
        <v/>
      </c>
    </row>
    <row r="16" ht="24" customHeight="1">
      <c r="A16" s="14" t="n"/>
      <c r="B16" s="11" t="n"/>
      <c r="C16" s="11" t="n"/>
      <c r="D16" s="11" t="n"/>
      <c r="E16" s="27">
        <f>IF(COUNT(B16:D16)=0,"",SUM(B16:D16))</f>
        <v/>
      </c>
      <c r="F16" s="27">
        <f>IF(E16="","",IF($D$3="","Set cap above",IF(E16&gt;$D$3,"OVER CAP",IF(E16&gt;=$D$3*0.8,"Near cap","OK"))))</f>
        <v/>
      </c>
      <c r="G16" s="28">
        <f>IF(F16="OVER CAP","Stop overtime, speak to your CA",IF(F16="Near cap","Plan relief shifts",""))</f>
        <v/>
      </c>
    </row>
    <row r="17" ht="24" customHeight="1">
      <c r="A17" s="14" t="n"/>
      <c r="B17" s="11" t="n"/>
      <c r="C17" s="11" t="n"/>
      <c r="D17" s="11" t="n"/>
      <c r="E17" s="27">
        <f>IF(COUNT(B17:D17)=0,"",SUM(B17:D17))</f>
        <v/>
      </c>
      <c r="F17" s="27">
        <f>IF(E17="","",IF($D$3="","Set cap above",IF(E17&gt;$D$3,"OVER CAP",IF(E17&gt;=$D$3*0.8,"Near cap","OK"))))</f>
        <v/>
      </c>
      <c r="G17" s="28">
        <f>IF(F17="OVER CAP","Stop overtime, speak to your CA",IF(F17="Near cap","Plan relief shifts",""))</f>
        <v/>
      </c>
    </row>
    <row r="18" ht="24" customHeight="1">
      <c r="A18" s="14" t="n"/>
      <c r="B18" s="11" t="n"/>
      <c r="C18" s="11" t="n"/>
      <c r="D18" s="11" t="n"/>
      <c r="E18" s="27">
        <f>IF(COUNT(B18:D18)=0,"",SUM(B18:D18))</f>
        <v/>
      </c>
      <c r="F18" s="27">
        <f>IF(E18="","",IF($D$3="","Set cap above",IF(E18&gt;$D$3,"OVER CAP",IF(E18&gt;=$D$3*0.8,"Near cap","OK"))))</f>
        <v/>
      </c>
      <c r="G18" s="28">
        <f>IF(F18="OVER CAP","Stop overtime, speak to your CA",IF(F18="Near cap","Plan relief shifts",""))</f>
        <v/>
      </c>
    </row>
    <row r="19" ht="24" customHeight="1">
      <c r="A19" s="14" t="n"/>
      <c r="B19" s="11" t="n"/>
      <c r="C19" s="11" t="n"/>
      <c r="D19" s="11" t="n"/>
      <c r="E19" s="27">
        <f>IF(COUNT(B19:D19)=0,"",SUM(B19:D19))</f>
        <v/>
      </c>
      <c r="F19" s="27">
        <f>IF(E19="","",IF($D$3="","Set cap above",IF(E19&gt;$D$3,"OVER CAP",IF(E19&gt;=$D$3*0.8,"Near cap","OK"))))</f>
        <v/>
      </c>
      <c r="G19" s="28">
        <f>IF(F19="OVER CAP","Stop overtime, speak to your CA",IF(F19="Near cap","Plan relief shifts",""))</f>
        <v/>
      </c>
    </row>
    <row r="20" ht="24" customHeight="1">
      <c r="A20" s="14" t="n"/>
      <c r="B20" s="11" t="n"/>
      <c r="C20" s="11" t="n"/>
      <c r="D20" s="11" t="n"/>
      <c r="E20" s="27">
        <f>IF(COUNT(B20:D20)=0,"",SUM(B20:D20))</f>
        <v/>
      </c>
      <c r="F20" s="27">
        <f>IF(E20="","",IF($D$3="","Set cap above",IF(E20&gt;$D$3,"OVER CAP",IF(E20&gt;=$D$3*0.8,"Near cap","OK"))))</f>
        <v/>
      </c>
      <c r="G20" s="28">
        <f>IF(F20="OVER CAP","Stop overtime, speak to your CA",IF(F20="Near cap","Plan relief shifts",""))</f>
        <v/>
      </c>
    </row>
    <row r="22" ht="44" customHeight="1">
      <c r="A22" s="24" t="inlineStr">
        <is>
          <t>Overtime is generally with the worker's consent and needs a record. Keep the register and consent record. Sources disagree on the central cap figure, and some states set their own, so confirm yours before relying on this sheet. [VERIFY]</t>
        </is>
      </c>
    </row>
    <row r="24" ht="28" customHeight="1">
      <c r="A24" s="2" t="inlineStr">
        <is>
          <t>Attendance, shifts and overtime in one place</t>
        </is>
      </c>
    </row>
    <row r="25" ht="20" customHeight="1">
      <c r="A25" s="8" t="inlineStr">
        <is>
          <t>Runtime HRMS supports shift rostering and biometric attendance integration.</t>
        </is>
      </c>
    </row>
    <row r="26" ht="20" customHeight="1"/>
    <row r="27" ht="26" customHeight="1">
      <c r="A27" s="4" t="inlineStr">
        <is>
          <t>Book Your Demo</t>
        </is>
      </c>
      <c r="B27" s="5" t="n"/>
      <c r="C27" s="5" t="n"/>
      <c r="D27" s="4" t="inlineStr">
        <is>
          <t>Start a Free Trial</t>
        </is>
      </c>
      <c r="E27" s="5" t="n"/>
      <c r="F27" s="5" t="n"/>
      <c r="G27" s="5" t="n"/>
    </row>
    <row r="28" ht="10" customHeight="1">
      <c r="A28" s="9" t="n"/>
      <c r="B28" s="9" t="n"/>
      <c r="C28" s="9" t="n"/>
      <c r="D28" s="9" t="n"/>
      <c r="E28" s="9" t="n"/>
      <c r="F28" s="9" t="n"/>
      <c r="G28" s="9" t="n"/>
    </row>
  </sheetData>
  <mergeCells count="10">
    <mergeCell ref="F2:G2"/>
    <mergeCell ref="A2:E2"/>
    <mergeCell ref="A25:G26"/>
    <mergeCell ref="A22:G22"/>
    <mergeCell ref="B1:G1"/>
    <mergeCell ref="A24:G24"/>
    <mergeCell ref="A27:C27"/>
    <mergeCell ref="A3:C3"/>
    <mergeCell ref="E3:G3"/>
    <mergeCell ref="D27:G27"/>
  </mergeCells>
  <conditionalFormatting sqref="F6:F20">
    <cfRule type="cellIs" priority="1" operator="equal" dxfId="2">
      <formula>"OVER CAP"</formula>
    </cfRule>
    <cfRule type="cellIs" priority="2" operator="equal" dxfId="1">
      <formula>"Near cap"</formula>
    </cfRule>
    <cfRule type="cellIs" priority="3" operator="equal" dxfId="3">
      <formula>"OK"</formula>
    </cfRule>
  </conditionalFormatting>
  <hyperlinks>
    <hyperlink xmlns:r="http://schemas.openxmlformats.org/officeDocument/2006/relationships" ref="F2" r:id="rId1"/>
    <hyperlink xmlns:r="http://schemas.openxmlformats.org/officeDocument/2006/relationships" ref="A27" r:id="rId2"/>
    <hyperlink xmlns:r="http://schemas.openxmlformats.org/officeDocument/2006/relationships" ref="D27" r:id="rId3"/>
  </hyperlinks>
  <pageMargins left="0.75" right="0.75" top="1" bottom="1" header="0.5" footer="0.5"/>
  <pageSetup orientation="landscape" fitToHeight="0" fitToWidth="1"/>
  <drawing xmlns:r="http://schemas.openxmlformats.org/officeDocument/2006/relationships" r:id="rId4"/>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2026-10-22T09:28:46Z</dcterms:created>
  <dcterms:modified xmlns:dcterms="http://purl.org/dc/terms/" xmlns:xsi="http://www.w3.org/2001/XMLSchema-instance" xsi:type="dcterms:W3CDTF">2026-10-22T09:28:46Z</dcterms:modified>
</cp:coreProperties>
</file>